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50-2025\מפרט\"/>
    </mc:Choice>
  </mc:AlternateContent>
  <xr:revisionPtr revIDLastSave="0" documentId="13_ncr:1_{72ECB0ED-A849-4CA5-B88D-E1840BA1504F}" xr6:coauthVersionLast="36" xr6:coauthVersionMax="36" xr10:uidLastSave="{00000000-0000-0000-0000-000000000000}"/>
  <bookViews>
    <workbookView xWindow="0" yWindow="0" windowWidth="22050" windowHeight="13125" xr2:uid="{00000000-000D-0000-FFFF-FFFF00000000}"/>
  </bookViews>
  <sheets>
    <sheet name="מוצרים לא מפוקחים קיימים" sheetId="1" r:id="rId1"/>
    <sheet name="מוצרים בסקר ולא מפוקחים חדשים" sheetId="2" r:id="rId2"/>
    <sheet name="דמי שימוש 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/>
  <c r="I2" i="1" l="1"/>
  <c r="I718" i="1" l="1"/>
  <c r="F718" i="1"/>
  <c r="J717" i="1"/>
  <c r="I717" i="1"/>
  <c r="F717" i="1"/>
  <c r="J716" i="1"/>
  <c r="I716" i="1"/>
  <c r="F716" i="1"/>
  <c r="J715" i="1"/>
  <c r="I715" i="1"/>
  <c r="F715" i="1"/>
  <c r="J714" i="1"/>
  <c r="I714" i="1"/>
  <c r="F714" i="1"/>
  <c r="J713" i="1"/>
  <c r="I713" i="1"/>
  <c r="F713" i="1"/>
  <c r="J712" i="1"/>
  <c r="I712" i="1"/>
  <c r="F712" i="1"/>
  <c r="J711" i="1"/>
  <c r="I711" i="1"/>
  <c r="F711" i="1"/>
  <c r="J710" i="1"/>
  <c r="I710" i="1"/>
  <c r="F710" i="1"/>
  <c r="J709" i="1"/>
  <c r="I709" i="1"/>
  <c r="F709" i="1"/>
  <c r="J708" i="1"/>
  <c r="I708" i="1"/>
  <c r="F708" i="1"/>
  <c r="J707" i="1"/>
  <c r="I707" i="1"/>
  <c r="F707" i="1"/>
  <c r="J706" i="1"/>
  <c r="I706" i="1"/>
  <c r="F706" i="1"/>
  <c r="J705" i="1"/>
  <c r="I705" i="1"/>
  <c r="F705" i="1"/>
  <c r="J704" i="1"/>
  <c r="I704" i="1"/>
  <c r="F704" i="1"/>
  <c r="J703" i="1"/>
  <c r="I703" i="1"/>
  <c r="F703" i="1"/>
  <c r="J702" i="1"/>
  <c r="I702" i="1"/>
  <c r="F702" i="1"/>
  <c r="J701" i="1"/>
  <c r="I701" i="1"/>
  <c r="F701" i="1"/>
  <c r="J700" i="1"/>
  <c r="I700" i="1"/>
  <c r="F700" i="1"/>
  <c r="J699" i="1"/>
  <c r="I699" i="1"/>
  <c r="F699" i="1"/>
  <c r="J698" i="1"/>
  <c r="I698" i="1"/>
  <c r="F698" i="1"/>
  <c r="J697" i="1"/>
  <c r="I697" i="1"/>
  <c r="F697" i="1"/>
  <c r="J696" i="1"/>
  <c r="I696" i="1"/>
  <c r="F696" i="1"/>
  <c r="J695" i="1"/>
  <c r="I695" i="1"/>
  <c r="F695" i="1"/>
  <c r="J694" i="1"/>
  <c r="I694" i="1"/>
  <c r="F694" i="1"/>
  <c r="J693" i="1"/>
  <c r="I693" i="1"/>
  <c r="F693" i="1"/>
  <c r="J692" i="1"/>
  <c r="I692" i="1"/>
  <c r="F692" i="1"/>
  <c r="J691" i="1"/>
  <c r="I691" i="1"/>
  <c r="F691" i="1"/>
  <c r="J690" i="1"/>
  <c r="I690" i="1"/>
  <c r="F690" i="1"/>
  <c r="J689" i="1"/>
  <c r="I689" i="1"/>
  <c r="F689" i="1"/>
  <c r="J688" i="1"/>
  <c r="I688" i="1"/>
  <c r="F688" i="1"/>
  <c r="J687" i="1"/>
  <c r="I687" i="1"/>
  <c r="F687" i="1"/>
  <c r="J686" i="1"/>
  <c r="I686" i="1"/>
  <c r="F686" i="1"/>
  <c r="J685" i="1"/>
  <c r="I685" i="1"/>
  <c r="F685" i="1"/>
  <c r="J684" i="1"/>
  <c r="I684" i="1"/>
  <c r="F684" i="1"/>
  <c r="J683" i="1"/>
  <c r="I683" i="1"/>
  <c r="F683" i="1"/>
  <c r="J682" i="1"/>
  <c r="I682" i="1"/>
  <c r="F682" i="1"/>
  <c r="J681" i="1"/>
  <c r="I681" i="1"/>
  <c r="F681" i="1"/>
  <c r="J680" i="1"/>
  <c r="I680" i="1"/>
  <c r="F680" i="1"/>
  <c r="J679" i="1"/>
  <c r="I679" i="1"/>
  <c r="F679" i="1"/>
  <c r="J678" i="1"/>
  <c r="I678" i="1"/>
  <c r="F678" i="1"/>
  <c r="J677" i="1"/>
  <c r="I677" i="1"/>
  <c r="F677" i="1"/>
  <c r="J676" i="1"/>
  <c r="I676" i="1"/>
  <c r="F676" i="1"/>
  <c r="J675" i="1"/>
  <c r="I675" i="1"/>
  <c r="F675" i="1"/>
  <c r="J674" i="1"/>
  <c r="I674" i="1"/>
  <c r="F674" i="1"/>
  <c r="J673" i="1"/>
  <c r="I673" i="1"/>
  <c r="F673" i="1"/>
  <c r="J672" i="1"/>
  <c r="I672" i="1"/>
  <c r="F672" i="1"/>
  <c r="J671" i="1"/>
  <c r="I671" i="1"/>
  <c r="F671" i="1"/>
  <c r="J670" i="1"/>
  <c r="I670" i="1"/>
  <c r="F670" i="1"/>
  <c r="J669" i="1"/>
  <c r="I669" i="1"/>
  <c r="F669" i="1"/>
  <c r="J668" i="1"/>
  <c r="I668" i="1"/>
  <c r="F668" i="1"/>
  <c r="J667" i="1"/>
  <c r="I667" i="1"/>
  <c r="F667" i="1"/>
  <c r="J666" i="1"/>
  <c r="I666" i="1"/>
  <c r="F666" i="1"/>
  <c r="J665" i="1"/>
  <c r="I665" i="1"/>
  <c r="F665" i="1"/>
  <c r="J664" i="1"/>
  <c r="I664" i="1"/>
  <c r="F664" i="1"/>
  <c r="J663" i="1"/>
  <c r="I663" i="1"/>
  <c r="F663" i="1"/>
  <c r="J662" i="1"/>
  <c r="I662" i="1"/>
  <c r="F662" i="1"/>
  <c r="J661" i="1"/>
  <c r="I661" i="1"/>
  <c r="F661" i="1"/>
  <c r="J660" i="1"/>
  <c r="I660" i="1"/>
  <c r="F660" i="1"/>
  <c r="J659" i="1"/>
  <c r="I659" i="1"/>
  <c r="F659" i="1"/>
  <c r="J658" i="1"/>
  <c r="I658" i="1"/>
  <c r="F658" i="1"/>
  <c r="J657" i="1"/>
  <c r="I657" i="1"/>
  <c r="F657" i="1"/>
  <c r="J656" i="1"/>
  <c r="I656" i="1"/>
  <c r="F656" i="1"/>
  <c r="J655" i="1"/>
  <c r="I655" i="1"/>
  <c r="F655" i="1"/>
  <c r="J654" i="1"/>
  <c r="I654" i="1"/>
  <c r="F654" i="1"/>
  <c r="J653" i="1"/>
  <c r="I653" i="1"/>
  <c r="F653" i="1"/>
  <c r="J652" i="1"/>
  <c r="I652" i="1"/>
  <c r="F652" i="1"/>
  <c r="J651" i="1"/>
  <c r="I651" i="1"/>
  <c r="F651" i="1"/>
  <c r="J650" i="1"/>
  <c r="I650" i="1"/>
  <c r="F650" i="1"/>
  <c r="J649" i="1"/>
  <c r="I649" i="1"/>
  <c r="F649" i="1"/>
  <c r="J648" i="1"/>
  <c r="I648" i="1"/>
  <c r="F648" i="1"/>
  <c r="J647" i="1"/>
  <c r="I647" i="1"/>
  <c r="F647" i="1"/>
  <c r="J646" i="1"/>
  <c r="I646" i="1"/>
  <c r="F646" i="1"/>
  <c r="J645" i="1"/>
  <c r="I645" i="1"/>
  <c r="F645" i="1"/>
  <c r="J644" i="1"/>
  <c r="I644" i="1"/>
  <c r="F644" i="1"/>
  <c r="J643" i="1"/>
  <c r="I643" i="1"/>
  <c r="F643" i="1"/>
  <c r="J642" i="1"/>
  <c r="I642" i="1"/>
  <c r="F642" i="1"/>
  <c r="J641" i="1"/>
  <c r="I641" i="1"/>
  <c r="F641" i="1"/>
  <c r="J640" i="1"/>
  <c r="I640" i="1"/>
  <c r="F640" i="1"/>
  <c r="J639" i="1"/>
  <c r="I639" i="1"/>
  <c r="F639" i="1"/>
  <c r="J638" i="1"/>
  <c r="I638" i="1"/>
  <c r="F638" i="1"/>
  <c r="J637" i="1"/>
  <c r="I637" i="1"/>
  <c r="F637" i="1"/>
  <c r="J636" i="1"/>
  <c r="I636" i="1"/>
  <c r="F636" i="1"/>
  <c r="J635" i="1"/>
  <c r="I635" i="1"/>
  <c r="F635" i="1"/>
  <c r="J634" i="1"/>
  <c r="I634" i="1"/>
  <c r="F634" i="1"/>
  <c r="J633" i="1"/>
  <c r="I633" i="1"/>
  <c r="F633" i="1"/>
  <c r="J632" i="1"/>
  <c r="I632" i="1"/>
  <c r="F632" i="1"/>
  <c r="J631" i="1"/>
  <c r="I631" i="1"/>
  <c r="F631" i="1"/>
  <c r="J630" i="1"/>
  <c r="I630" i="1"/>
  <c r="F630" i="1"/>
  <c r="J629" i="1"/>
  <c r="I629" i="1"/>
  <c r="F629" i="1"/>
  <c r="J628" i="1"/>
  <c r="I628" i="1"/>
  <c r="F628" i="1"/>
  <c r="J627" i="1"/>
  <c r="I627" i="1"/>
  <c r="F627" i="1"/>
  <c r="J626" i="1"/>
  <c r="I626" i="1"/>
  <c r="F626" i="1"/>
  <c r="J625" i="1"/>
  <c r="I625" i="1"/>
  <c r="F625" i="1"/>
  <c r="J624" i="1"/>
  <c r="I624" i="1"/>
  <c r="F624" i="1"/>
  <c r="J623" i="1"/>
  <c r="I623" i="1"/>
  <c r="F623" i="1"/>
  <c r="J622" i="1"/>
  <c r="I622" i="1"/>
  <c r="F622" i="1"/>
  <c r="J621" i="1"/>
  <c r="I621" i="1"/>
  <c r="F621" i="1"/>
  <c r="J620" i="1"/>
  <c r="I620" i="1"/>
  <c r="F620" i="1"/>
  <c r="J619" i="1"/>
  <c r="I619" i="1"/>
  <c r="F619" i="1"/>
  <c r="J618" i="1"/>
  <c r="I618" i="1"/>
  <c r="F618" i="1"/>
  <c r="J617" i="1"/>
  <c r="I617" i="1"/>
  <c r="F617" i="1"/>
  <c r="J616" i="1"/>
  <c r="I616" i="1"/>
  <c r="F616" i="1"/>
  <c r="J615" i="1"/>
  <c r="I615" i="1"/>
  <c r="F615" i="1"/>
  <c r="J614" i="1"/>
  <c r="I614" i="1"/>
  <c r="F614" i="1"/>
  <c r="J613" i="1"/>
  <c r="I613" i="1"/>
  <c r="F613" i="1"/>
  <c r="J612" i="1"/>
  <c r="I612" i="1"/>
  <c r="F612" i="1"/>
  <c r="J611" i="1"/>
  <c r="I611" i="1"/>
  <c r="F611" i="1"/>
  <c r="J610" i="1"/>
  <c r="I610" i="1"/>
  <c r="F610" i="1"/>
  <c r="J609" i="1"/>
  <c r="I609" i="1"/>
  <c r="F609" i="1"/>
  <c r="J608" i="1"/>
  <c r="I608" i="1"/>
  <c r="F608" i="1"/>
  <c r="J607" i="1"/>
  <c r="I607" i="1"/>
  <c r="F607" i="1"/>
  <c r="J606" i="1"/>
  <c r="I606" i="1"/>
  <c r="F606" i="1"/>
  <c r="J605" i="1"/>
  <c r="I605" i="1"/>
  <c r="F605" i="1"/>
  <c r="J604" i="1"/>
  <c r="I604" i="1"/>
  <c r="F604" i="1"/>
  <c r="J603" i="1"/>
  <c r="I603" i="1"/>
  <c r="F603" i="1"/>
  <c r="J602" i="1"/>
  <c r="I602" i="1"/>
  <c r="F602" i="1"/>
  <c r="J601" i="1"/>
  <c r="I601" i="1"/>
  <c r="F601" i="1"/>
  <c r="J600" i="1"/>
  <c r="I600" i="1"/>
  <c r="F600" i="1"/>
  <c r="J599" i="1"/>
  <c r="I599" i="1"/>
  <c r="F599" i="1"/>
  <c r="J598" i="1"/>
  <c r="I598" i="1"/>
  <c r="F598" i="1"/>
  <c r="J597" i="1"/>
  <c r="I597" i="1"/>
  <c r="F597" i="1"/>
  <c r="J596" i="1"/>
  <c r="I596" i="1"/>
  <c r="F596" i="1"/>
  <c r="J595" i="1"/>
  <c r="I595" i="1"/>
  <c r="F595" i="1"/>
  <c r="J594" i="1"/>
  <c r="I594" i="1"/>
  <c r="F594" i="1"/>
  <c r="J593" i="1"/>
  <c r="I593" i="1"/>
  <c r="F593" i="1"/>
  <c r="J592" i="1"/>
  <c r="I592" i="1"/>
  <c r="F592" i="1"/>
  <c r="J591" i="1"/>
  <c r="I591" i="1"/>
  <c r="F591" i="1"/>
  <c r="J590" i="1"/>
  <c r="I590" i="1"/>
  <c r="F590" i="1"/>
  <c r="J589" i="1"/>
  <c r="I589" i="1"/>
  <c r="F589" i="1"/>
  <c r="J588" i="1"/>
  <c r="I588" i="1"/>
  <c r="F588" i="1"/>
  <c r="J587" i="1"/>
  <c r="I587" i="1"/>
  <c r="F587" i="1"/>
  <c r="J586" i="1"/>
  <c r="I586" i="1"/>
  <c r="F586" i="1"/>
  <c r="J585" i="1"/>
  <c r="I585" i="1"/>
  <c r="F585" i="1"/>
  <c r="J584" i="1"/>
  <c r="I584" i="1"/>
  <c r="F584" i="1"/>
  <c r="J583" i="1"/>
  <c r="I583" i="1"/>
  <c r="F583" i="1"/>
  <c r="J582" i="1"/>
  <c r="I582" i="1"/>
  <c r="F582" i="1"/>
  <c r="J581" i="1"/>
  <c r="I581" i="1"/>
  <c r="F581" i="1"/>
  <c r="J580" i="1"/>
  <c r="I580" i="1"/>
  <c r="F580" i="1"/>
  <c r="J579" i="1"/>
  <c r="I579" i="1"/>
  <c r="F579" i="1"/>
  <c r="J578" i="1"/>
  <c r="I578" i="1"/>
  <c r="F578" i="1"/>
  <c r="J577" i="1"/>
  <c r="I577" i="1"/>
  <c r="F577" i="1"/>
  <c r="J576" i="1"/>
  <c r="I576" i="1"/>
  <c r="F576" i="1"/>
  <c r="J575" i="1"/>
  <c r="I575" i="1"/>
  <c r="F575" i="1"/>
  <c r="J574" i="1"/>
  <c r="I574" i="1"/>
  <c r="F574" i="1"/>
  <c r="J573" i="1"/>
  <c r="I573" i="1"/>
  <c r="F573" i="1"/>
  <c r="J572" i="1"/>
  <c r="I572" i="1"/>
  <c r="F572" i="1"/>
  <c r="J571" i="1"/>
  <c r="I571" i="1"/>
  <c r="F571" i="1"/>
  <c r="J570" i="1"/>
  <c r="I570" i="1"/>
  <c r="F570" i="1"/>
  <c r="J569" i="1"/>
  <c r="I569" i="1"/>
  <c r="F569" i="1"/>
  <c r="J568" i="1"/>
  <c r="I568" i="1"/>
  <c r="F568" i="1"/>
  <c r="J567" i="1"/>
  <c r="I567" i="1"/>
  <c r="F567" i="1"/>
  <c r="J566" i="1"/>
  <c r="I566" i="1"/>
  <c r="F566" i="1"/>
  <c r="J565" i="1"/>
  <c r="I565" i="1"/>
  <c r="F565" i="1"/>
  <c r="J564" i="1"/>
  <c r="I564" i="1"/>
  <c r="F564" i="1"/>
  <c r="J563" i="1"/>
  <c r="I563" i="1"/>
  <c r="F563" i="1"/>
  <c r="J562" i="1"/>
  <c r="I562" i="1"/>
  <c r="F562" i="1"/>
  <c r="J561" i="1"/>
  <c r="I561" i="1"/>
  <c r="F561" i="1"/>
  <c r="J560" i="1"/>
  <c r="I560" i="1"/>
  <c r="F560" i="1"/>
  <c r="J559" i="1"/>
  <c r="I559" i="1"/>
  <c r="F559" i="1"/>
  <c r="J558" i="1"/>
  <c r="I558" i="1"/>
  <c r="F558" i="1"/>
  <c r="J557" i="1"/>
  <c r="I557" i="1"/>
  <c r="F557" i="1"/>
  <c r="J556" i="1"/>
  <c r="I556" i="1"/>
  <c r="F556" i="1"/>
  <c r="J555" i="1"/>
  <c r="I555" i="1"/>
  <c r="F555" i="1"/>
  <c r="J554" i="1"/>
  <c r="I554" i="1"/>
  <c r="F554" i="1"/>
  <c r="J553" i="1"/>
  <c r="I553" i="1"/>
  <c r="F553" i="1"/>
  <c r="J552" i="1"/>
  <c r="I552" i="1"/>
  <c r="F552" i="1"/>
  <c r="J551" i="1"/>
  <c r="I551" i="1"/>
  <c r="F551" i="1"/>
  <c r="J550" i="1"/>
  <c r="I550" i="1"/>
  <c r="F550" i="1"/>
  <c r="J549" i="1"/>
  <c r="I549" i="1"/>
  <c r="F549" i="1"/>
  <c r="J548" i="1"/>
  <c r="I548" i="1"/>
  <c r="F548" i="1"/>
  <c r="J547" i="1"/>
  <c r="I547" i="1"/>
  <c r="F547" i="1"/>
  <c r="J546" i="1"/>
  <c r="I546" i="1"/>
  <c r="F546" i="1"/>
  <c r="J545" i="1"/>
  <c r="I545" i="1"/>
  <c r="F545" i="1"/>
  <c r="J544" i="1"/>
  <c r="I544" i="1"/>
  <c r="F544" i="1"/>
  <c r="J543" i="1"/>
  <c r="I543" i="1"/>
  <c r="F543" i="1"/>
  <c r="J542" i="1"/>
  <c r="I542" i="1"/>
  <c r="F542" i="1"/>
  <c r="J541" i="1"/>
  <c r="I541" i="1"/>
  <c r="F541" i="1"/>
  <c r="J540" i="1"/>
  <c r="I540" i="1"/>
  <c r="F540" i="1"/>
  <c r="J539" i="1"/>
  <c r="I539" i="1"/>
  <c r="F539" i="1"/>
  <c r="J538" i="1"/>
  <c r="I538" i="1"/>
  <c r="F538" i="1"/>
  <c r="J537" i="1"/>
  <c r="I537" i="1"/>
  <c r="F537" i="1"/>
  <c r="J536" i="1"/>
  <c r="I536" i="1"/>
  <c r="F536" i="1"/>
  <c r="J535" i="1"/>
  <c r="I535" i="1"/>
  <c r="F535" i="1"/>
  <c r="J534" i="1"/>
  <c r="I534" i="1"/>
  <c r="F534" i="1"/>
  <c r="J533" i="1"/>
  <c r="I533" i="1"/>
  <c r="F533" i="1"/>
  <c r="J532" i="1"/>
  <c r="I532" i="1"/>
  <c r="F532" i="1"/>
  <c r="J531" i="1"/>
  <c r="I531" i="1"/>
  <c r="F531" i="1"/>
  <c r="J530" i="1"/>
  <c r="I530" i="1"/>
  <c r="F530" i="1"/>
  <c r="J529" i="1"/>
  <c r="I529" i="1"/>
  <c r="F529" i="1"/>
  <c r="J528" i="1"/>
  <c r="I528" i="1"/>
  <c r="F528" i="1"/>
  <c r="J527" i="1"/>
  <c r="I527" i="1"/>
  <c r="F527" i="1"/>
  <c r="J526" i="1"/>
  <c r="I526" i="1"/>
  <c r="F526" i="1"/>
  <c r="J525" i="1"/>
  <c r="I525" i="1"/>
  <c r="F525" i="1"/>
  <c r="J524" i="1"/>
  <c r="I524" i="1"/>
  <c r="F524" i="1"/>
  <c r="J523" i="1"/>
  <c r="I523" i="1"/>
  <c r="F523" i="1"/>
  <c r="J522" i="1"/>
  <c r="I522" i="1"/>
  <c r="F522" i="1"/>
  <c r="J521" i="1"/>
  <c r="I521" i="1"/>
  <c r="F521" i="1"/>
  <c r="J520" i="1"/>
  <c r="I520" i="1"/>
  <c r="F520" i="1"/>
  <c r="J519" i="1"/>
  <c r="I519" i="1"/>
  <c r="F519" i="1"/>
  <c r="J518" i="1"/>
  <c r="I518" i="1"/>
  <c r="F518" i="1"/>
  <c r="J517" i="1"/>
  <c r="I517" i="1"/>
  <c r="F517" i="1"/>
  <c r="J516" i="1"/>
  <c r="I516" i="1"/>
  <c r="F516" i="1"/>
  <c r="J515" i="1"/>
  <c r="I515" i="1"/>
  <c r="F515" i="1"/>
  <c r="J514" i="1"/>
  <c r="I514" i="1"/>
  <c r="F514" i="1"/>
  <c r="J513" i="1"/>
  <c r="I513" i="1"/>
  <c r="F513" i="1"/>
  <c r="J512" i="1"/>
  <c r="I512" i="1"/>
  <c r="F512" i="1"/>
  <c r="J511" i="1"/>
  <c r="I511" i="1"/>
  <c r="F511" i="1"/>
  <c r="J510" i="1"/>
  <c r="I510" i="1"/>
  <c r="F510" i="1"/>
  <c r="J509" i="1"/>
  <c r="I509" i="1"/>
  <c r="F509" i="1"/>
  <c r="J508" i="1"/>
  <c r="I508" i="1"/>
  <c r="F508" i="1"/>
  <c r="J507" i="1"/>
  <c r="I507" i="1"/>
  <c r="F507" i="1"/>
  <c r="J506" i="1"/>
  <c r="I506" i="1"/>
  <c r="F506" i="1"/>
  <c r="J505" i="1"/>
  <c r="I505" i="1"/>
  <c r="F505" i="1"/>
  <c r="J504" i="1"/>
  <c r="I504" i="1"/>
  <c r="F504" i="1"/>
  <c r="J503" i="1"/>
  <c r="I503" i="1"/>
  <c r="F503" i="1"/>
  <c r="J502" i="1"/>
  <c r="I502" i="1"/>
  <c r="F502" i="1"/>
  <c r="J501" i="1"/>
  <c r="I501" i="1"/>
  <c r="F501" i="1"/>
  <c r="J500" i="1"/>
  <c r="I500" i="1"/>
  <c r="F500" i="1"/>
  <c r="J499" i="1"/>
  <c r="I499" i="1"/>
  <c r="F499" i="1"/>
  <c r="J498" i="1"/>
  <c r="I498" i="1"/>
  <c r="F498" i="1"/>
  <c r="J497" i="1"/>
  <c r="I497" i="1"/>
  <c r="F497" i="1"/>
  <c r="J496" i="1"/>
  <c r="I496" i="1"/>
  <c r="F496" i="1"/>
  <c r="J495" i="1"/>
  <c r="I495" i="1"/>
  <c r="F495" i="1"/>
  <c r="J494" i="1"/>
  <c r="I494" i="1"/>
  <c r="F494" i="1"/>
  <c r="J493" i="1"/>
  <c r="I493" i="1"/>
  <c r="F493" i="1"/>
  <c r="J492" i="1"/>
  <c r="I492" i="1"/>
  <c r="F492" i="1"/>
  <c r="J491" i="1"/>
  <c r="I491" i="1"/>
  <c r="F491" i="1"/>
  <c r="J490" i="1"/>
  <c r="I490" i="1"/>
  <c r="F490" i="1"/>
  <c r="J489" i="1"/>
  <c r="I489" i="1"/>
  <c r="F489" i="1"/>
  <c r="J488" i="1"/>
  <c r="I488" i="1"/>
  <c r="F488" i="1"/>
  <c r="J487" i="1"/>
  <c r="I487" i="1"/>
  <c r="F487" i="1"/>
  <c r="J486" i="1"/>
  <c r="I486" i="1"/>
  <c r="F486" i="1"/>
  <c r="J485" i="1"/>
  <c r="I485" i="1"/>
  <c r="F485" i="1"/>
  <c r="J484" i="1"/>
  <c r="I484" i="1"/>
  <c r="F484" i="1"/>
  <c r="J483" i="1"/>
  <c r="I483" i="1"/>
  <c r="F483" i="1"/>
  <c r="J482" i="1"/>
  <c r="I482" i="1"/>
  <c r="F482" i="1"/>
  <c r="J481" i="1"/>
  <c r="I481" i="1"/>
  <c r="F481" i="1"/>
  <c r="J480" i="1"/>
  <c r="I480" i="1"/>
  <c r="F480" i="1"/>
  <c r="J479" i="1"/>
  <c r="I479" i="1"/>
  <c r="F479" i="1"/>
  <c r="J478" i="1"/>
  <c r="I478" i="1"/>
  <c r="F478" i="1"/>
  <c r="J477" i="1"/>
  <c r="I477" i="1"/>
  <c r="F477" i="1"/>
  <c r="J476" i="1"/>
  <c r="I476" i="1"/>
  <c r="F476" i="1"/>
  <c r="J475" i="1"/>
  <c r="I475" i="1"/>
  <c r="F475" i="1"/>
  <c r="J474" i="1"/>
  <c r="I474" i="1"/>
  <c r="F474" i="1"/>
  <c r="J473" i="1"/>
  <c r="I473" i="1"/>
  <c r="F473" i="1"/>
  <c r="J472" i="1"/>
  <c r="I472" i="1"/>
  <c r="F472" i="1"/>
  <c r="J471" i="1"/>
  <c r="I471" i="1"/>
  <c r="F471" i="1"/>
  <c r="J470" i="1"/>
  <c r="I470" i="1"/>
  <c r="F470" i="1"/>
  <c r="J469" i="1"/>
  <c r="I469" i="1"/>
  <c r="F469" i="1"/>
  <c r="J468" i="1"/>
  <c r="I468" i="1"/>
  <c r="F468" i="1"/>
  <c r="J467" i="1"/>
  <c r="I467" i="1"/>
  <c r="F467" i="1"/>
  <c r="J466" i="1"/>
  <c r="I466" i="1"/>
  <c r="F466" i="1"/>
  <c r="J465" i="1"/>
  <c r="I465" i="1"/>
  <c r="F465" i="1"/>
  <c r="J464" i="1"/>
  <c r="I464" i="1"/>
  <c r="F464" i="1"/>
  <c r="J463" i="1"/>
  <c r="I463" i="1"/>
  <c r="F463" i="1"/>
  <c r="J462" i="1"/>
  <c r="I462" i="1"/>
  <c r="F462" i="1"/>
  <c r="J461" i="1"/>
  <c r="I461" i="1"/>
  <c r="F461" i="1"/>
  <c r="J460" i="1"/>
  <c r="I460" i="1"/>
  <c r="F460" i="1"/>
  <c r="J459" i="1"/>
  <c r="I459" i="1"/>
  <c r="F459" i="1"/>
  <c r="J458" i="1"/>
  <c r="I458" i="1"/>
  <c r="F458" i="1"/>
  <c r="J457" i="1"/>
  <c r="I457" i="1"/>
  <c r="F457" i="1"/>
  <c r="J456" i="1"/>
  <c r="I456" i="1"/>
  <c r="F456" i="1"/>
  <c r="J455" i="1"/>
  <c r="I455" i="1"/>
  <c r="F455" i="1"/>
  <c r="J454" i="1"/>
  <c r="I454" i="1"/>
  <c r="F454" i="1"/>
  <c r="J453" i="1"/>
  <c r="I453" i="1"/>
  <c r="F453" i="1"/>
  <c r="J452" i="1"/>
  <c r="I452" i="1"/>
  <c r="F452" i="1"/>
  <c r="J451" i="1"/>
  <c r="I451" i="1"/>
  <c r="F451" i="1"/>
  <c r="J450" i="1"/>
  <c r="I450" i="1"/>
  <c r="F450" i="1"/>
  <c r="J449" i="1"/>
  <c r="I449" i="1"/>
  <c r="F449" i="1"/>
  <c r="J448" i="1"/>
  <c r="I448" i="1"/>
  <c r="F448" i="1"/>
  <c r="J447" i="1"/>
  <c r="I447" i="1"/>
  <c r="F447" i="1"/>
  <c r="J446" i="1"/>
  <c r="I446" i="1"/>
  <c r="F446" i="1"/>
  <c r="J445" i="1"/>
  <c r="I445" i="1"/>
  <c r="F445" i="1"/>
  <c r="J444" i="1"/>
  <c r="I444" i="1"/>
  <c r="F444" i="1"/>
  <c r="J443" i="1"/>
  <c r="I443" i="1"/>
  <c r="F443" i="1"/>
  <c r="J442" i="1"/>
  <c r="I442" i="1"/>
  <c r="F442" i="1"/>
  <c r="J441" i="1"/>
  <c r="I441" i="1"/>
  <c r="F441" i="1"/>
  <c r="J440" i="1"/>
  <c r="I440" i="1"/>
  <c r="F440" i="1"/>
  <c r="J439" i="1"/>
  <c r="I439" i="1"/>
  <c r="F439" i="1"/>
  <c r="J438" i="1"/>
  <c r="I438" i="1"/>
  <c r="F438" i="1"/>
  <c r="J437" i="1"/>
  <c r="I437" i="1"/>
  <c r="F437" i="1"/>
  <c r="J436" i="1"/>
  <c r="I436" i="1"/>
  <c r="F436" i="1"/>
  <c r="J435" i="1"/>
  <c r="I435" i="1"/>
  <c r="F435" i="1"/>
  <c r="J434" i="1"/>
  <c r="I434" i="1"/>
  <c r="F434" i="1"/>
  <c r="J433" i="1"/>
  <c r="I433" i="1"/>
  <c r="F433" i="1"/>
  <c r="J432" i="1"/>
  <c r="I432" i="1"/>
  <c r="F432" i="1"/>
  <c r="J431" i="1"/>
  <c r="I431" i="1"/>
  <c r="F431" i="1"/>
  <c r="J430" i="1"/>
  <c r="I430" i="1"/>
  <c r="F430" i="1"/>
  <c r="J429" i="1"/>
  <c r="I429" i="1"/>
  <c r="F429" i="1"/>
  <c r="J428" i="1"/>
  <c r="I428" i="1"/>
  <c r="F428" i="1"/>
  <c r="J427" i="1"/>
  <c r="I427" i="1"/>
  <c r="F427" i="1"/>
  <c r="J426" i="1"/>
  <c r="I426" i="1"/>
  <c r="F426" i="1"/>
  <c r="J425" i="1"/>
  <c r="I425" i="1"/>
  <c r="F425" i="1"/>
  <c r="J424" i="1"/>
  <c r="I424" i="1"/>
  <c r="F424" i="1"/>
  <c r="J423" i="1"/>
  <c r="I423" i="1"/>
  <c r="F423" i="1"/>
  <c r="J422" i="1"/>
  <c r="I422" i="1"/>
  <c r="F422" i="1"/>
  <c r="J421" i="1"/>
  <c r="I421" i="1"/>
  <c r="F421" i="1"/>
  <c r="J420" i="1"/>
  <c r="I420" i="1"/>
  <c r="F420" i="1"/>
  <c r="J419" i="1"/>
  <c r="I419" i="1"/>
  <c r="F419" i="1"/>
  <c r="J418" i="1"/>
  <c r="I418" i="1"/>
  <c r="F418" i="1"/>
  <c r="J417" i="1"/>
  <c r="I417" i="1"/>
  <c r="F417" i="1"/>
  <c r="J416" i="1"/>
  <c r="I416" i="1"/>
  <c r="F416" i="1"/>
  <c r="J415" i="1"/>
  <c r="I415" i="1"/>
  <c r="F415" i="1"/>
  <c r="J414" i="1"/>
  <c r="I414" i="1"/>
  <c r="F414" i="1"/>
  <c r="J413" i="1"/>
  <c r="I413" i="1"/>
  <c r="F413" i="1"/>
  <c r="J412" i="1"/>
  <c r="I412" i="1"/>
  <c r="F412" i="1"/>
  <c r="J411" i="1"/>
  <c r="I411" i="1"/>
  <c r="F411" i="1"/>
  <c r="J410" i="1"/>
  <c r="I410" i="1"/>
  <c r="F410" i="1"/>
  <c r="J409" i="1"/>
  <c r="I409" i="1"/>
  <c r="F409" i="1"/>
  <c r="J408" i="1"/>
  <c r="I408" i="1"/>
  <c r="F408" i="1"/>
  <c r="J407" i="1"/>
  <c r="I407" i="1"/>
  <c r="F407" i="1"/>
  <c r="J406" i="1"/>
  <c r="I406" i="1"/>
  <c r="F406" i="1"/>
  <c r="J405" i="1"/>
  <c r="I405" i="1"/>
  <c r="F405" i="1"/>
  <c r="J404" i="1"/>
  <c r="I404" i="1"/>
  <c r="F404" i="1"/>
  <c r="J403" i="1"/>
  <c r="I403" i="1"/>
  <c r="F403" i="1"/>
  <c r="J402" i="1"/>
  <c r="I402" i="1"/>
  <c r="F402" i="1"/>
  <c r="J401" i="1"/>
  <c r="I401" i="1"/>
  <c r="F401" i="1"/>
  <c r="J400" i="1"/>
  <c r="I400" i="1"/>
  <c r="F400" i="1"/>
  <c r="J399" i="1"/>
  <c r="I399" i="1"/>
  <c r="F399" i="1"/>
  <c r="J398" i="1"/>
  <c r="I398" i="1"/>
  <c r="F398" i="1"/>
  <c r="J397" i="1"/>
  <c r="I397" i="1"/>
  <c r="F397" i="1"/>
  <c r="J396" i="1"/>
  <c r="I396" i="1"/>
  <c r="F396" i="1"/>
  <c r="J395" i="1"/>
  <c r="I395" i="1"/>
  <c r="F395" i="1"/>
  <c r="J394" i="1"/>
  <c r="I394" i="1"/>
  <c r="F394" i="1"/>
  <c r="J393" i="1"/>
  <c r="I393" i="1"/>
  <c r="F393" i="1"/>
  <c r="J392" i="1"/>
  <c r="I392" i="1"/>
  <c r="F392" i="1"/>
  <c r="J391" i="1"/>
  <c r="I391" i="1"/>
  <c r="F391" i="1"/>
  <c r="J390" i="1"/>
  <c r="I390" i="1"/>
  <c r="F390" i="1"/>
  <c r="J389" i="1"/>
  <c r="I389" i="1"/>
  <c r="F389" i="1"/>
  <c r="J388" i="1"/>
  <c r="I388" i="1"/>
  <c r="F388" i="1"/>
  <c r="J387" i="1"/>
  <c r="I387" i="1"/>
  <c r="F387" i="1"/>
  <c r="J386" i="1"/>
  <c r="I386" i="1"/>
  <c r="F386" i="1"/>
  <c r="J385" i="1"/>
  <c r="I385" i="1"/>
  <c r="F385" i="1"/>
  <c r="J384" i="1"/>
  <c r="I384" i="1"/>
  <c r="F384" i="1"/>
  <c r="J383" i="1"/>
  <c r="I383" i="1"/>
  <c r="F383" i="1"/>
  <c r="J382" i="1"/>
  <c r="I382" i="1"/>
  <c r="F382" i="1"/>
  <c r="J381" i="1"/>
  <c r="I381" i="1"/>
  <c r="F381" i="1"/>
  <c r="J380" i="1"/>
  <c r="I380" i="1"/>
  <c r="F380" i="1"/>
  <c r="J379" i="1"/>
  <c r="I379" i="1"/>
  <c r="F379" i="1"/>
  <c r="J378" i="1"/>
  <c r="I378" i="1"/>
  <c r="F378" i="1"/>
  <c r="J377" i="1"/>
  <c r="I377" i="1"/>
  <c r="F377" i="1"/>
  <c r="J376" i="1"/>
  <c r="I376" i="1"/>
  <c r="F376" i="1"/>
  <c r="J375" i="1"/>
  <c r="I375" i="1"/>
  <c r="F375" i="1"/>
  <c r="J374" i="1"/>
  <c r="I374" i="1"/>
  <c r="F374" i="1"/>
  <c r="J373" i="1"/>
  <c r="I373" i="1"/>
  <c r="F373" i="1"/>
  <c r="J372" i="1"/>
  <c r="I372" i="1"/>
  <c r="F372" i="1"/>
  <c r="J371" i="1"/>
  <c r="I371" i="1"/>
  <c r="F371" i="1"/>
  <c r="J370" i="1"/>
  <c r="I370" i="1"/>
  <c r="F370" i="1"/>
  <c r="J369" i="1"/>
  <c r="I369" i="1"/>
  <c r="F369" i="1"/>
  <c r="J368" i="1"/>
  <c r="I368" i="1"/>
  <c r="F368" i="1"/>
  <c r="J367" i="1"/>
  <c r="I367" i="1"/>
  <c r="F367" i="1"/>
  <c r="J366" i="1"/>
  <c r="I366" i="1"/>
  <c r="F366" i="1"/>
  <c r="J365" i="1"/>
  <c r="I365" i="1"/>
  <c r="F365" i="1"/>
  <c r="J364" i="1"/>
  <c r="I364" i="1"/>
  <c r="F364" i="1"/>
  <c r="J363" i="1"/>
  <c r="I363" i="1"/>
  <c r="F363" i="1"/>
  <c r="J362" i="1"/>
  <c r="I362" i="1"/>
  <c r="F362" i="1"/>
  <c r="J361" i="1"/>
  <c r="I361" i="1"/>
  <c r="F361" i="1"/>
  <c r="J360" i="1"/>
  <c r="I360" i="1"/>
  <c r="F360" i="1"/>
  <c r="J359" i="1"/>
  <c r="I359" i="1"/>
  <c r="F359" i="1"/>
  <c r="J358" i="1"/>
  <c r="I358" i="1"/>
  <c r="F358" i="1"/>
  <c r="J357" i="1"/>
  <c r="I357" i="1"/>
  <c r="F357" i="1"/>
  <c r="J356" i="1"/>
  <c r="I356" i="1"/>
  <c r="F356" i="1"/>
  <c r="J355" i="1"/>
  <c r="I355" i="1"/>
  <c r="F355" i="1"/>
  <c r="J354" i="1"/>
  <c r="I354" i="1"/>
  <c r="F354" i="1"/>
  <c r="J353" i="1"/>
  <c r="I353" i="1"/>
  <c r="F353" i="1"/>
  <c r="J352" i="1"/>
  <c r="I352" i="1"/>
  <c r="F352" i="1"/>
  <c r="J351" i="1"/>
  <c r="I351" i="1"/>
  <c r="F351" i="1"/>
  <c r="J350" i="1"/>
  <c r="I350" i="1"/>
  <c r="F350" i="1"/>
  <c r="J349" i="1"/>
  <c r="I349" i="1"/>
  <c r="F349" i="1"/>
  <c r="J348" i="1"/>
  <c r="I348" i="1"/>
  <c r="F348" i="1"/>
  <c r="J347" i="1"/>
  <c r="I347" i="1"/>
  <c r="F347" i="1"/>
  <c r="J346" i="1"/>
  <c r="I346" i="1"/>
  <c r="F346" i="1"/>
  <c r="J345" i="1"/>
  <c r="I345" i="1"/>
  <c r="F345" i="1"/>
  <c r="J344" i="1"/>
  <c r="I344" i="1"/>
  <c r="F344" i="1"/>
  <c r="J343" i="1"/>
  <c r="I343" i="1"/>
  <c r="F343" i="1"/>
  <c r="J342" i="1"/>
  <c r="I342" i="1"/>
  <c r="F342" i="1"/>
  <c r="J341" i="1"/>
  <c r="I341" i="1"/>
  <c r="F341" i="1"/>
  <c r="J340" i="1"/>
  <c r="I340" i="1"/>
  <c r="F340" i="1"/>
  <c r="J339" i="1"/>
  <c r="I339" i="1"/>
  <c r="F339" i="1"/>
  <c r="J338" i="1"/>
  <c r="I338" i="1"/>
  <c r="F338" i="1"/>
  <c r="J337" i="1"/>
  <c r="I337" i="1"/>
  <c r="F337" i="1"/>
  <c r="J336" i="1"/>
  <c r="I336" i="1"/>
  <c r="F336" i="1"/>
  <c r="J335" i="1"/>
  <c r="I335" i="1"/>
  <c r="F335" i="1"/>
  <c r="J334" i="1"/>
  <c r="I334" i="1"/>
  <c r="F334" i="1"/>
  <c r="J333" i="1"/>
  <c r="I333" i="1"/>
  <c r="F333" i="1"/>
  <c r="J332" i="1"/>
  <c r="I332" i="1"/>
  <c r="F332" i="1"/>
  <c r="J331" i="1"/>
  <c r="I331" i="1"/>
  <c r="F331" i="1"/>
  <c r="J330" i="1"/>
  <c r="I330" i="1"/>
  <c r="F330" i="1"/>
  <c r="J329" i="1"/>
  <c r="I329" i="1"/>
  <c r="F329" i="1"/>
  <c r="J328" i="1"/>
  <c r="I328" i="1"/>
  <c r="F328" i="1"/>
  <c r="J327" i="1"/>
  <c r="I327" i="1"/>
  <c r="F327" i="1"/>
  <c r="J326" i="1"/>
  <c r="I326" i="1"/>
  <c r="F326" i="1"/>
  <c r="J325" i="1"/>
  <c r="I325" i="1"/>
  <c r="F325" i="1"/>
  <c r="J324" i="1"/>
  <c r="I324" i="1"/>
  <c r="F324" i="1"/>
  <c r="J323" i="1"/>
  <c r="I323" i="1"/>
  <c r="F323" i="1"/>
  <c r="J322" i="1"/>
  <c r="I322" i="1"/>
  <c r="F322" i="1"/>
  <c r="J321" i="1"/>
  <c r="I321" i="1"/>
  <c r="F321" i="1"/>
  <c r="J320" i="1"/>
  <c r="I320" i="1"/>
  <c r="F320" i="1"/>
  <c r="J319" i="1"/>
  <c r="I319" i="1"/>
  <c r="F319" i="1"/>
  <c r="J318" i="1"/>
  <c r="I318" i="1"/>
  <c r="F318" i="1"/>
  <c r="J317" i="1"/>
  <c r="I317" i="1"/>
  <c r="F317" i="1"/>
  <c r="J316" i="1"/>
  <c r="I316" i="1"/>
  <c r="F316" i="1"/>
  <c r="J315" i="1"/>
  <c r="I315" i="1"/>
  <c r="F315" i="1"/>
  <c r="J314" i="1"/>
  <c r="I314" i="1"/>
  <c r="F314" i="1"/>
  <c r="J313" i="1"/>
  <c r="I313" i="1"/>
  <c r="F313" i="1"/>
  <c r="J312" i="1"/>
  <c r="I312" i="1"/>
  <c r="F312" i="1"/>
  <c r="J311" i="1"/>
  <c r="I311" i="1"/>
  <c r="F311" i="1"/>
  <c r="J310" i="1"/>
  <c r="I310" i="1"/>
  <c r="F310" i="1"/>
  <c r="J309" i="1"/>
  <c r="I309" i="1"/>
  <c r="F309" i="1"/>
  <c r="J308" i="1"/>
  <c r="I308" i="1"/>
  <c r="F308" i="1"/>
  <c r="J307" i="1"/>
  <c r="I307" i="1"/>
  <c r="F307" i="1"/>
  <c r="J306" i="1"/>
  <c r="I306" i="1"/>
  <c r="F306" i="1"/>
  <c r="J305" i="1"/>
  <c r="I305" i="1"/>
  <c r="F305" i="1"/>
  <c r="J304" i="1"/>
  <c r="I304" i="1"/>
  <c r="F304" i="1"/>
  <c r="J303" i="1"/>
  <c r="I303" i="1"/>
  <c r="F303" i="1"/>
  <c r="J302" i="1"/>
  <c r="I302" i="1"/>
  <c r="F302" i="1"/>
  <c r="J301" i="1"/>
  <c r="I301" i="1"/>
  <c r="F301" i="1"/>
  <c r="J300" i="1"/>
  <c r="I300" i="1"/>
  <c r="F300" i="1"/>
  <c r="J299" i="1"/>
  <c r="I299" i="1"/>
  <c r="F299" i="1"/>
  <c r="J298" i="1"/>
  <c r="I298" i="1"/>
  <c r="F298" i="1"/>
  <c r="J297" i="1"/>
  <c r="I297" i="1"/>
  <c r="F297" i="1"/>
  <c r="J296" i="1"/>
  <c r="I296" i="1"/>
  <c r="F296" i="1"/>
  <c r="J295" i="1"/>
  <c r="I295" i="1"/>
  <c r="F295" i="1"/>
  <c r="J294" i="1"/>
  <c r="I294" i="1"/>
  <c r="F294" i="1"/>
  <c r="J293" i="1"/>
  <c r="I293" i="1"/>
  <c r="F293" i="1"/>
  <c r="J292" i="1"/>
  <c r="I292" i="1"/>
  <c r="F292" i="1"/>
  <c r="J291" i="1"/>
  <c r="I291" i="1"/>
  <c r="F291" i="1"/>
  <c r="J290" i="1"/>
  <c r="I290" i="1"/>
  <c r="F290" i="1"/>
  <c r="J289" i="1"/>
  <c r="I289" i="1"/>
  <c r="F289" i="1"/>
  <c r="J288" i="1"/>
  <c r="I288" i="1"/>
  <c r="F288" i="1"/>
  <c r="J287" i="1"/>
  <c r="I287" i="1"/>
  <c r="F287" i="1"/>
  <c r="J286" i="1"/>
  <c r="I286" i="1"/>
  <c r="F286" i="1"/>
  <c r="J285" i="1"/>
  <c r="I285" i="1"/>
  <c r="F285" i="1"/>
  <c r="J284" i="1"/>
  <c r="I284" i="1"/>
  <c r="F284" i="1"/>
  <c r="J283" i="1"/>
  <c r="I283" i="1"/>
  <c r="F283" i="1"/>
  <c r="J282" i="1"/>
  <c r="I282" i="1"/>
  <c r="F282" i="1"/>
  <c r="J281" i="1"/>
  <c r="I281" i="1"/>
  <c r="F281" i="1"/>
  <c r="J280" i="1"/>
  <c r="I280" i="1"/>
  <c r="F280" i="1"/>
  <c r="J279" i="1"/>
  <c r="I279" i="1"/>
  <c r="F279" i="1"/>
  <c r="J278" i="1"/>
  <c r="I278" i="1"/>
  <c r="F278" i="1"/>
  <c r="J277" i="1"/>
  <c r="I277" i="1"/>
  <c r="F277" i="1"/>
  <c r="J276" i="1"/>
  <c r="I276" i="1"/>
  <c r="F276" i="1"/>
  <c r="J275" i="1"/>
  <c r="I275" i="1"/>
  <c r="F275" i="1"/>
  <c r="J274" i="1"/>
  <c r="I274" i="1"/>
  <c r="F274" i="1"/>
  <c r="J273" i="1"/>
  <c r="I273" i="1"/>
  <c r="F273" i="1"/>
  <c r="J272" i="1"/>
  <c r="I272" i="1"/>
  <c r="F272" i="1"/>
  <c r="J271" i="1"/>
  <c r="I271" i="1"/>
  <c r="F271" i="1"/>
  <c r="J270" i="1"/>
  <c r="I270" i="1"/>
  <c r="F270" i="1"/>
  <c r="J269" i="1"/>
  <c r="I269" i="1"/>
  <c r="F269" i="1"/>
  <c r="J268" i="1"/>
  <c r="I268" i="1"/>
  <c r="F268" i="1"/>
  <c r="J267" i="1"/>
  <c r="I267" i="1"/>
  <c r="F267" i="1"/>
  <c r="J266" i="1"/>
  <c r="I266" i="1"/>
  <c r="F266" i="1"/>
  <c r="J265" i="1"/>
  <c r="I265" i="1"/>
  <c r="F265" i="1"/>
  <c r="J264" i="1"/>
  <c r="I264" i="1"/>
  <c r="F264" i="1"/>
  <c r="J263" i="1"/>
  <c r="I263" i="1"/>
  <c r="F263" i="1"/>
  <c r="J262" i="1"/>
  <c r="I262" i="1"/>
  <c r="F262" i="1"/>
  <c r="J261" i="1"/>
  <c r="I261" i="1"/>
  <c r="F261" i="1"/>
  <c r="J260" i="1"/>
  <c r="I260" i="1"/>
  <c r="F260" i="1"/>
  <c r="J259" i="1"/>
  <c r="I259" i="1"/>
  <c r="F259" i="1"/>
  <c r="J258" i="1"/>
  <c r="I258" i="1"/>
  <c r="F258" i="1"/>
  <c r="J257" i="1"/>
  <c r="I257" i="1"/>
  <c r="F257" i="1"/>
  <c r="J256" i="1"/>
  <c r="I256" i="1"/>
  <c r="F256" i="1"/>
  <c r="J255" i="1"/>
  <c r="I255" i="1"/>
  <c r="F255" i="1"/>
  <c r="J254" i="1"/>
  <c r="I254" i="1"/>
  <c r="F254" i="1"/>
  <c r="J253" i="1"/>
  <c r="I253" i="1"/>
  <c r="F253" i="1"/>
  <c r="J252" i="1"/>
  <c r="I252" i="1"/>
  <c r="F252" i="1"/>
  <c r="J251" i="1"/>
  <c r="I251" i="1"/>
  <c r="F251" i="1"/>
  <c r="J250" i="1"/>
  <c r="I250" i="1"/>
  <c r="F250" i="1"/>
  <c r="J249" i="1"/>
  <c r="I249" i="1"/>
  <c r="F249" i="1"/>
  <c r="J248" i="1"/>
  <c r="I248" i="1"/>
  <c r="F248" i="1"/>
  <c r="J247" i="1"/>
  <c r="I247" i="1"/>
  <c r="F247" i="1"/>
  <c r="J246" i="1"/>
  <c r="I246" i="1"/>
  <c r="F246" i="1"/>
  <c r="J245" i="1"/>
  <c r="I245" i="1"/>
  <c r="F245" i="1"/>
  <c r="J244" i="1"/>
  <c r="I244" i="1"/>
  <c r="F244" i="1"/>
  <c r="J243" i="1"/>
  <c r="I243" i="1"/>
  <c r="F243" i="1"/>
  <c r="J242" i="1"/>
  <c r="I242" i="1"/>
  <c r="F242" i="1"/>
  <c r="J241" i="1"/>
  <c r="I241" i="1"/>
  <c r="F241" i="1"/>
  <c r="J240" i="1"/>
  <c r="I240" i="1"/>
  <c r="F240" i="1"/>
  <c r="J239" i="1"/>
  <c r="I239" i="1"/>
  <c r="F239" i="1"/>
  <c r="J238" i="1"/>
  <c r="I238" i="1"/>
  <c r="F238" i="1"/>
  <c r="J237" i="1"/>
  <c r="I237" i="1"/>
  <c r="F237" i="1"/>
  <c r="J236" i="1"/>
  <c r="I236" i="1"/>
  <c r="F236" i="1"/>
  <c r="J235" i="1"/>
  <c r="I235" i="1"/>
  <c r="F235" i="1"/>
  <c r="J234" i="1"/>
  <c r="I234" i="1"/>
  <c r="F234" i="1"/>
  <c r="J233" i="1"/>
  <c r="I233" i="1"/>
  <c r="F233" i="1"/>
  <c r="J232" i="1"/>
  <c r="I232" i="1"/>
  <c r="F232" i="1"/>
  <c r="J231" i="1"/>
  <c r="I231" i="1"/>
  <c r="F231" i="1"/>
  <c r="J230" i="1"/>
  <c r="I230" i="1"/>
  <c r="F230" i="1"/>
  <c r="J229" i="1"/>
  <c r="I229" i="1"/>
  <c r="F229" i="1"/>
  <c r="J228" i="1"/>
  <c r="I228" i="1"/>
  <c r="F228" i="1"/>
  <c r="J227" i="1"/>
  <c r="I227" i="1"/>
  <c r="F227" i="1"/>
  <c r="J226" i="1"/>
  <c r="I226" i="1"/>
  <c r="F226" i="1"/>
  <c r="J225" i="1"/>
  <c r="I225" i="1"/>
  <c r="F225" i="1"/>
  <c r="J224" i="1"/>
  <c r="I224" i="1"/>
  <c r="F224" i="1"/>
  <c r="J223" i="1"/>
  <c r="I223" i="1"/>
  <c r="F223" i="1"/>
  <c r="J222" i="1"/>
  <c r="I222" i="1"/>
  <c r="F222" i="1"/>
  <c r="J221" i="1"/>
  <c r="I221" i="1"/>
  <c r="F221" i="1"/>
  <c r="J220" i="1"/>
  <c r="I220" i="1"/>
  <c r="F220" i="1"/>
  <c r="J219" i="1"/>
  <c r="I219" i="1"/>
  <c r="F219" i="1"/>
  <c r="J218" i="1"/>
  <c r="I218" i="1"/>
  <c r="F218" i="1"/>
  <c r="J217" i="1"/>
  <c r="I217" i="1"/>
  <c r="F217" i="1"/>
  <c r="J216" i="1"/>
  <c r="I216" i="1"/>
  <c r="F216" i="1"/>
  <c r="J215" i="1"/>
  <c r="I215" i="1"/>
  <c r="F215" i="1"/>
  <c r="J214" i="1"/>
  <c r="I214" i="1"/>
  <c r="F214" i="1"/>
  <c r="J213" i="1"/>
  <c r="I213" i="1"/>
  <c r="F213" i="1"/>
  <c r="J212" i="1"/>
  <c r="I212" i="1"/>
  <c r="F212" i="1"/>
  <c r="J211" i="1"/>
  <c r="I211" i="1"/>
  <c r="F211" i="1"/>
  <c r="J210" i="1"/>
  <c r="I210" i="1"/>
  <c r="F210" i="1"/>
  <c r="J209" i="1"/>
  <c r="I209" i="1"/>
  <c r="F209" i="1"/>
  <c r="J208" i="1"/>
  <c r="I208" i="1"/>
  <c r="F208" i="1"/>
  <c r="J207" i="1"/>
  <c r="I207" i="1"/>
  <c r="F207" i="1"/>
  <c r="J206" i="1"/>
  <c r="I206" i="1"/>
  <c r="F206" i="1"/>
  <c r="J205" i="1"/>
  <c r="I205" i="1"/>
  <c r="F205" i="1"/>
  <c r="J204" i="1"/>
  <c r="I204" i="1"/>
  <c r="F204" i="1"/>
  <c r="J203" i="1"/>
  <c r="I203" i="1"/>
  <c r="F203" i="1"/>
  <c r="J202" i="1"/>
  <c r="I202" i="1"/>
  <c r="F202" i="1"/>
  <c r="J201" i="1"/>
  <c r="I201" i="1"/>
  <c r="F201" i="1"/>
  <c r="J200" i="1"/>
  <c r="I200" i="1"/>
  <c r="F200" i="1"/>
  <c r="J199" i="1"/>
  <c r="I199" i="1"/>
  <c r="F199" i="1"/>
  <c r="J198" i="1"/>
  <c r="I198" i="1"/>
  <c r="F198" i="1"/>
  <c r="J197" i="1"/>
  <c r="I197" i="1"/>
  <c r="F197" i="1"/>
  <c r="J196" i="1"/>
  <c r="I196" i="1"/>
  <c r="F196" i="1"/>
  <c r="J195" i="1"/>
  <c r="I195" i="1"/>
  <c r="F195" i="1"/>
  <c r="J194" i="1"/>
  <c r="I194" i="1"/>
  <c r="F194" i="1"/>
  <c r="J193" i="1"/>
  <c r="I193" i="1"/>
  <c r="F193" i="1"/>
  <c r="J192" i="1"/>
  <c r="I192" i="1"/>
  <c r="F192" i="1"/>
  <c r="J191" i="1"/>
  <c r="I191" i="1"/>
  <c r="F191" i="1"/>
  <c r="J190" i="1"/>
  <c r="I190" i="1"/>
  <c r="F190" i="1"/>
  <c r="J189" i="1"/>
  <c r="I189" i="1"/>
  <c r="F189" i="1"/>
  <c r="J188" i="1"/>
  <c r="I188" i="1"/>
  <c r="F188" i="1"/>
  <c r="J187" i="1"/>
  <c r="I187" i="1"/>
  <c r="F187" i="1"/>
  <c r="J186" i="1"/>
  <c r="I186" i="1"/>
  <c r="F186" i="1"/>
  <c r="J185" i="1"/>
  <c r="I185" i="1"/>
  <c r="F185" i="1"/>
  <c r="J184" i="1"/>
  <c r="I184" i="1"/>
  <c r="F184" i="1"/>
  <c r="J183" i="1"/>
  <c r="I183" i="1"/>
  <c r="F183" i="1"/>
  <c r="J182" i="1"/>
  <c r="I182" i="1"/>
  <c r="F182" i="1"/>
  <c r="J181" i="1"/>
  <c r="I181" i="1"/>
  <c r="F181" i="1"/>
  <c r="J180" i="1"/>
  <c r="I180" i="1"/>
  <c r="F180" i="1"/>
  <c r="J179" i="1"/>
  <c r="I179" i="1"/>
  <c r="F179" i="1"/>
  <c r="J178" i="1"/>
  <c r="I178" i="1"/>
  <c r="F178" i="1"/>
  <c r="J177" i="1"/>
  <c r="I177" i="1"/>
  <c r="F177" i="1"/>
  <c r="J176" i="1"/>
  <c r="I176" i="1"/>
  <c r="F176" i="1"/>
  <c r="J175" i="1"/>
  <c r="I175" i="1"/>
  <c r="F175" i="1"/>
  <c r="J174" i="1"/>
  <c r="I174" i="1"/>
  <c r="F174" i="1"/>
  <c r="J173" i="1"/>
  <c r="I173" i="1"/>
  <c r="F173" i="1"/>
  <c r="J172" i="1"/>
  <c r="I172" i="1"/>
  <c r="F172" i="1"/>
  <c r="J171" i="1"/>
  <c r="I171" i="1"/>
  <c r="F171" i="1"/>
  <c r="J170" i="1"/>
  <c r="I170" i="1"/>
  <c r="F170" i="1"/>
  <c r="J169" i="1"/>
  <c r="I169" i="1"/>
  <c r="F169" i="1"/>
  <c r="J168" i="1"/>
  <c r="I168" i="1"/>
  <c r="F168" i="1"/>
  <c r="J167" i="1"/>
  <c r="I167" i="1"/>
  <c r="F167" i="1"/>
  <c r="J166" i="1"/>
  <c r="I166" i="1"/>
  <c r="F166" i="1"/>
  <c r="J165" i="1"/>
  <c r="I165" i="1"/>
  <c r="F165" i="1"/>
  <c r="J164" i="1"/>
  <c r="I164" i="1"/>
  <c r="F164" i="1"/>
  <c r="J163" i="1"/>
  <c r="I163" i="1"/>
  <c r="F163" i="1"/>
  <c r="J162" i="1"/>
  <c r="I162" i="1"/>
  <c r="F162" i="1"/>
  <c r="J161" i="1"/>
  <c r="I161" i="1"/>
  <c r="F161" i="1"/>
  <c r="J160" i="1"/>
  <c r="I160" i="1"/>
  <c r="F160" i="1"/>
  <c r="J159" i="1"/>
  <c r="I159" i="1"/>
  <c r="F159" i="1"/>
  <c r="J158" i="1"/>
  <c r="I158" i="1"/>
  <c r="F158" i="1"/>
  <c r="J157" i="1"/>
  <c r="I157" i="1"/>
  <c r="F157" i="1"/>
  <c r="J156" i="1"/>
  <c r="I156" i="1"/>
  <c r="F156" i="1"/>
  <c r="J155" i="1"/>
  <c r="I155" i="1"/>
  <c r="F155" i="1"/>
  <c r="J154" i="1"/>
  <c r="I154" i="1"/>
  <c r="F154" i="1"/>
  <c r="J153" i="1"/>
  <c r="I153" i="1"/>
  <c r="F153" i="1"/>
  <c r="J152" i="1"/>
  <c r="I152" i="1"/>
  <c r="F152" i="1"/>
  <c r="J151" i="1"/>
  <c r="I151" i="1"/>
  <c r="F151" i="1"/>
  <c r="J150" i="1"/>
  <c r="I150" i="1"/>
  <c r="F150" i="1"/>
  <c r="J149" i="1"/>
  <c r="I149" i="1"/>
  <c r="F149" i="1"/>
  <c r="J148" i="1"/>
  <c r="I148" i="1"/>
  <c r="F148" i="1"/>
  <c r="J147" i="1"/>
  <c r="I147" i="1"/>
  <c r="F147" i="1"/>
  <c r="J146" i="1"/>
  <c r="I146" i="1"/>
  <c r="F146" i="1"/>
  <c r="J145" i="1"/>
  <c r="I145" i="1"/>
  <c r="F145" i="1"/>
  <c r="J144" i="1"/>
  <c r="I144" i="1"/>
  <c r="F144" i="1"/>
  <c r="J143" i="1"/>
  <c r="I143" i="1"/>
  <c r="F143" i="1"/>
  <c r="J142" i="1"/>
  <c r="I142" i="1"/>
  <c r="F142" i="1"/>
  <c r="J141" i="1"/>
  <c r="I141" i="1"/>
  <c r="F141" i="1"/>
  <c r="J140" i="1"/>
  <c r="I140" i="1"/>
  <c r="F140" i="1"/>
  <c r="J139" i="1"/>
  <c r="I139" i="1"/>
  <c r="F139" i="1"/>
  <c r="J138" i="1"/>
  <c r="I138" i="1"/>
  <c r="F138" i="1"/>
  <c r="J137" i="1"/>
  <c r="I137" i="1"/>
  <c r="F137" i="1"/>
  <c r="J136" i="1"/>
  <c r="I136" i="1"/>
  <c r="F136" i="1"/>
  <c r="J135" i="1"/>
  <c r="I135" i="1"/>
  <c r="F135" i="1"/>
  <c r="J134" i="1"/>
  <c r="I134" i="1"/>
  <c r="F134" i="1"/>
  <c r="J133" i="1"/>
  <c r="I133" i="1"/>
  <c r="F133" i="1"/>
  <c r="J132" i="1"/>
  <c r="I132" i="1"/>
  <c r="F132" i="1"/>
  <c r="J131" i="1"/>
  <c r="I131" i="1"/>
  <c r="F131" i="1"/>
  <c r="J130" i="1"/>
  <c r="I130" i="1"/>
  <c r="F130" i="1"/>
  <c r="J129" i="1"/>
  <c r="I129" i="1"/>
  <c r="F129" i="1"/>
  <c r="J128" i="1"/>
  <c r="I128" i="1"/>
  <c r="F128" i="1"/>
  <c r="J127" i="1"/>
  <c r="I127" i="1"/>
  <c r="F127" i="1"/>
  <c r="J126" i="1"/>
  <c r="I126" i="1"/>
  <c r="F126" i="1"/>
  <c r="J125" i="1"/>
  <c r="I125" i="1"/>
  <c r="F125" i="1"/>
  <c r="J124" i="1"/>
  <c r="I124" i="1"/>
  <c r="F124" i="1"/>
  <c r="J123" i="1"/>
  <c r="I123" i="1"/>
  <c r="F123" i="1"/>
  <c r="J122" i="1"/>
  <c r="I122" i="1"/>
  <c r="F122" i="1"/>
  <c r="J121" i="1"/>
  <c r="I121" i="1"/>
  <c r="F121" i="1"/>
  <c r="J120" i="1"/>
  <c r="I120" i="1"/>
  <c r="F120" i="1"/>
  <c r="J119" i="1"/>
  <c r="I119" i="1"/>
  <c r="F119" i="1"/>
  <c r="J118" i="1"/>
  <c r="I118" i="1"/>
  <c r="F118" i="1"/>
  <c r="J117" i="1"/>
  <c r="I117" i="1"/>
  <c r="F117" i="1"/>
  <c r="J116" i="1"/>
  <c r="I116" i="1"/>
  <c r="F116" i="1"/>
  <c r="J115" i="1"/>
  <c r="I115" i="1"/>
  <c r="F115" i="1"/>
  <c r="J114" i="1"/>
  <c r="I114" i="1"/>
  <c r="F114" i="1"/>
  <c r="J113" i="1"/>
  <c r="I113" i="1"/>
  <c r="F113" i="1"/>
  <c r="J112" i="1"/>
  <c r="I112" i="1"/>
  <c r="F112" i="1"/>
  <c r="J111" i="1"/>
  <c r="I111" i="1"/>
  <c r="F111" i="1"/>
  <c r="J110" i="1"/>
  <c r="I110" i="1"/>
  <c r="F110" i="1"/>
  <c r="J109" i="1"/>
  <c r="I109" i="1"/>
  <c r="F109" i="1"/>
  <c r="J108" i="1"/>
  <c r="I108" i="1"/>
  <c r="F108" i="1"/>
  <c r="J107" i="1"/>
  <c r="I107" i="1"/>
  <c r="F107" i="1"/>
  <c r="J106" i="1"/>
  <c r="I106" i="1"/>
  <c r="F106" i="1"/>
  <c r="J105" i="1"/>
  <c r="I105" i="1"/>
  <c r="F105" i="1"/>
  <c r="J104" i="1"/>
  <c r="I104" i="1"/>
  <c r="F104" i="1"/>
  <c r="J103" i="1"/>
  <c r="I103" i="1"/>
  <c r="F103" i="1"/>
  <c r="J102" i="1"/>
  <c r="I102" i="1"/>
  <c r="F102" i="1"/>
  <c r="J101" i="1"/>
  <c r="I101" i="1"/>
  <c r="F101" i="1"/>
  <c r="J100" i="1"/>
  <c r="I100" i="1"/>
  <c r="F100" i="1"/>
  <c r="J99" i="1"/>
  <c r="I99" i="1"/>
  <c r="F99" i="1"/>
  <c r="J98" i="1"/>
  <c r="I98" i="1"/>
  <c r="F98" i="1"/>
  <c r="J97" i="1"/>
  <c r="I97" i="1"/>
  <c r="F97" i="1"/>
  <c r="J96" i="1"/>
  <c r="I96" i="1"/>
  <c r="F96" i="1"/>
  <c r="J95" i="1"/>
  <c r="I95" i="1"/>
  <c r="F95" i="1"/>
  <c r="J94" i="1"/>
  <c r="I94" i="1"/>
  <c r="F94" i="1"/>
  <c r="J93" i="1"/>
  <c r="I93" i="1"/>
  <c r="F93" i="1"/>
  <c r="J92" i="1"/>
  <c r="I92" i="1"/>
  <c r="F92" i="1"/>
  <c r="J91" i="1"/>
  <c r="I91" i="1"/>
  <c r="F91" i="1"/>
  <c r="J90" i="1"/>
  <c r="I90" i="1"/>
  <c r="F90" i="1"/>
  <c r="J89" i="1"/>
  <c r="I89" i="1"/>
  <c r="F89" i="1"/>
  <c r="J88" i="1"/>
  <c r="I88" i="1"/>
  <c r="F88" i="1"/>
  <c r="J87" i="1"/>
  <c r="I87" i="1"/>
  <c r="F87" i="1"/>
  <c r="J86" i="1"/>
  <c r="I86" i="1"/>
  <c r="F86" i="1"/>
  <c r="J85" i="1"/>
  <c r="I85" i="1"/>
  <c r="F85" i="1"/>
  <c r="J84" i="1"/>
  <c r="I84" i="1"/>
  <c r="F84" i="1"/>
  <c r="J83" i="1"/>
  <c r="I83" i="1"/>
  <c r="F83" i="1"/>
  <c r="J82" i="1"/>
  <c r="I82" i="1"/>
  <c r="F82" i="1"/>
  <c r="J81" i="1"/>
  <c r="I81" i="1"/>
  <c r="F81" i="1"/>
  <c r="J80" i="1"/>
  <c r="I80" i="1"/>
  <c r="F80" i="1"/>
  <c r="J79" i="1"/>
  <c r="I79" i="1"/>
  <c r="F79" i="1"/>
  <c r="J78" i="1"/>
  <c r="I78" i="1"/>
  <c r="F78" i="1"/>
  <c r="J77" i="1"/>
  <c r="I77" i="1"/>
  <c r="F77" i="1"/>
  <c r="J76" i="1"/>
  <c r="I76" i="1"/>
  <c r="F76" i="1"/>
  <c r="J75" i="1"/>
  <c r="I75" i="1"/>
  <c r="F75" i="1"/>
  <c r="J74" i="1"/>
  <c r="I74" i="1"/>
  <c r="F74" i="1"/>
  <c r="J73" i="1"/>
  <c r="I73" i="1"/>
  <c r="F73" i="1"/>
  <c r="J72" i="1"/>
  <c r="I72" i="1"/>
  <c r="F72" i="1"/>
  <c r="J71" i="1"/>
  <c r="I71" i="1"/>
  <c r="F71" i="1"/>
  <c r="J70" i="1"/>
  <c r="I70" i="1"/>
  <c r="F70" i="1"/>
  <c r="J69" i="1"/>
  <c r="I69" i="1"/>
  <c r="F69" i="1"/>
  <c r="J68" i="1"/>
  <c r="I68" i="1"/>
  <c r="F68" i="1"/>
  <c r="J67" i="1"/>
  <c r="I67" i="1"/>
  <c r="F67" i="1"/>
  <c r="J66" i="1"/>
  <c r="I66" i="1"/>
  <c r="F66" i="1"/>
  <c r="J65" i="1"/>
  <c r="I65" i="1"/>
  <c r="F65" i="1"/>
  <c r="J64" i="1"/>
  <c r="I64" i="1"/>
  <c r="F64" i="1"/>
  <c r="J63" i="1"/>
  <c r="I63" i="1"/>
  <c r="F63" i="1"/>
  <c r="J62" i="1"/>
  <c r="I62" i="1"/>
  <c r="F62" i="1"/>
  <c r="J61" i="1"/>
  <c r="I61" i="1"/>
  <c r="F61" i="1"/>
  <c r="J60" i="1"/>
  <c r="I60" i="1"/>
  <c r="F60" i="1"/>
  <c r="J59" i="1"/>
  <c r="I59" i="1"/>
  <c r="F59" i="1"/>
  <c r="J58" i="1"/>
  <c r="I58" i="1"/>
  <c r="F58" i="1"/>
  <c r="J57" i="1"/>
  <c r="I57" i="1"/>
  <c r="F57" i="1"/>
  <c r="J56" i="1"/>
  <c r="I56" i="1"/>
  <c r="F56" i="1"/>
  <c r="J55" i="1"/>
  <c r="I55" i="1"/>
  <c r="F55" i="1"/>
  <c r="J54" i="1"/>
  <c r="I54" i="1"/>
  <c r="F54" i="1"/>
  <c r="J53" i="1"/>
  <c r="I53" i="1"/>
  <c r="F53" i="1"/>
  <c r="J52" i="1"/>
  <c r="I52" i="1"/>
  <c r="F52" i="1"/>
  <c r="J51" i="1"/>
  <c r="I51" i="1"/>
  <c r="F51" i="1"/>
  <c r="J50" i="1"/>
  <c r="I50" i="1"/>
  <c r="F50" i="1"/>
  <c r="J49" i="1"/>
  <c r="I49" i="1"/>
  <c r="F49" i="1"/>
  <c r="J48" i="1"/>
  <c r="I48" i="1"/>
  <c r="F48" i="1"/>
  <c r="J47" i="1"/>
  <c r="I47" i="1"/>
  <c r="F47" i="1"/>
  <c r="J46" i="1"/>
  <c r="I46" i="1"/>
  <c r="F46" i="1"/>
  <c r="J45" i="1"/>
  <c r="I45" i="1"/>
  <c r="F45" i="1"/>
  <c r="J44" i="1"/>
  <c r="I44" i="1"/>
  <c r="F44" i="1"/>
  <c r="J43" i="1"/>
  <c r="I43" i="1"/>
  <c r="F43" i="1"/>
  <c r="J42" i="1"/>
  <c r="I42" i="1"/>
  <c r="F42" i="1"/>
  <c r="J41" i="1"/>
  <c r="I41" i="1"/>
  <c r="F41" i="1"/>
  <c r="J40" i="1"/>
  <c r="I40" i="1"/>
  <c r="F40" i="1"/>
  <c r="J39" i="1"/>
  <c r="I39" i="1"/>
  <c r="F39" i="1"/>
  <c r="J38" i="1"/>
  <c r="I38" i="1"/>
  <c r="F38" i="1"/>
  <c r="J37" i="1"/>
  <c r="I37" i="1"/>
  <c r="F37" i="1"/>
  <c r="J36" i="1"/>
  <c r="I36" i="1"/>
  <c r="F36" i="1"/>
  <c r="J35" i="1"/>
  <c r="I35" i="1"/>
  <c r="F35" i="1"/>
  <c r="J34" i="1"/>
  <c r="I34" i="1"/>
  <c r="F34" i="1"/>
  <c r="J33" i="1"/>
  <c r="I33" i="1"/>
  <c r="F33" i="1"/>
  <c r="J32" i="1"/>
  <c r="I32" i="1"/>
  <c r="F32" i="1"/>
  <c r="J31" i="1"/>
  <c r="I31" i="1"/>
  <c r="F31" i="1"/>
  <c r="J30" i="1"/>
  <c r="I30" i="1"/>
  <c r="F30" i="1"/>
  <c r="J29" i="1"/>
  <c r="I29" i="1"/>
  <c r="F29" i="1"/>
  <c r="J28" i="1"/>
  <c r="I28" i="1"/>
  <c r="F28" i="1"/>
  <c r="J27" i="1"/>
  <c r="I27" i="1"/>
  <c r="F27" i="1"/>
  <c r="J26" i="1"/>
  <c r="I26" i="1"/>
  <c r="F26" i="1"/>
  <c r="J25" i="1"/>
  <c r="I25" i="1"/>
  <c r="F25" i="1"/>
  <c r="J24" i="1"/>
  <c r="I24" i="1"/>
  <c r="F24" i="1"/>
  <c r="J23" i="1"/>
  <c r="I23" i="1"/>
  <c r="F23" i="1"/>
  <c r="J22" i="1"/>
  <c r="I22" i="1"/>
  <c r="F22" i="1"/>
  <c r="J21" i="1"/>
  <c r="I21" i="1"/>
  <c r="F21" i="1"/>
  <c r="J20" i="1"/>
  <c r="I20" i="1"/>
  <c r="F20" i="1"/>
  <c r="J19" i="1"/>
  <c r="I19" i="1"/>
  <c r="F19" i="1"/>
  <c r="J18" i="1"/>
  <c r="I18" i="1"/>
  <c r="F18" i="1"/>
  <c r="J17" i="1"/>
  <c r="I17" i="1"/>
  <c r="F17" i="1"/>
  <c r="J16" i="1"/>
  <c r="I16" i="1"/>
  <c r="F16" i="1"/>
  <c r="J15" i="1"/>
  <c r="I15" i="1"/>
  <c r="F15" i="1"/>
  <c r="J14" i="1"/>
  <c r="I14" i="1"/>
  <c r="F14" i="1"/>
  <c r="J13" i="1"/>
  <c r="I13" i="1"/>
  <c r="F13" i="1"/>
  <c r="J12" i="1"/>
  <c r="I12" i="1"/>
  <c r="F12" i="1"/>
  <c r="J11" i="1"/>
  <c r="I11" i="1"/>
  <c r="F11" i="1"/>
  <c r="J10" i="1"/>
  <c r="I10" i="1"/>
  <c r="F10" i="1"/>
  <c r="J9" i="1"/>
  <c r="I9" i="1"/>
  <c r="F9" i="1"/>
  <c r="J8" i="1"/>
  <c r="I8" i="1"/>
  <c r="F8" i="1"/>
  <c r="J7" i="1"/>
  <c r="I7" i="1"/>
  <c r="F7" i="1"/>
  <c r="J6" i="1"/>
  <c r="I6" i="1"/>
  <c r="F6" i="1"/>
  <c r="J5" i="1"/>
  <c r="I5" i="1"/>
  <c r="F5" i="1"/>
  <c r="J4" i="1"/>
  <c r="I4" i="1"/>
  <c r="F4" i="1"/>
  <c r="J3" i="1"/>
  <c r="I3" i="1"/>
  <c r="F3" i="1"/>
  <c r="F2" i="1"/>
  <c r="L15" i="1" l="1"/>
</calcChain>
</file>

<file path=xl/sharedStrings.xml><?xml version="1.0" encoding="utf-8"?>
<sst xmlns="http://schemas.openxmlformats.org/spreadsheetml/2006/main" count="776" uniqueCount="767">
  <si>
    <t>#</t>
  </si>
  <si>
    <t>הנחיות למילוי:</t>
  </si>
  <si>
    <t>חובה למלא את כל השורות.</t>
  </si>
  <si>
    <t>בדיקת תקינות</t>
  </si>
  <si>
    <t>משפחת מוצרים</t>
  </si>
  <si>
    <t>חטיפים מלוחים</t>
  </si>
  <si>
    <t>רק את שורה זו יש למלא</t>
  </si>
  <si>
    <t>₪</t>
  </si>
  <si>
    <t>אחוז הנחה קבוע למשפחות המוצרים המפורטות (אחוז חיובי)</t>
  </si>
  <si>
    <t>הסבר</t>
  </si>
  <si>
    <t>אבקות</t>
  </si>
  <si>
    <t>אבקות מרק</t>
  </si>
  <si>
    <t>דבש</t>
  </si>
  <si>
    <t>חטיף חלבון</t>
  </si>
  <si>
    <t>חטיפי מתוקים</t>
  </si>
  <si>
    <t>חטיפים מתוקים</t>
  </si>
  <si>
    <t>טואלטיקה</t>
  </si>
  <si>
    <t>מוצרי בצק</t>
  </si>
  <si>
    <t>מוצרי חלב</t>
  </si>
  <si>
    <t>מיץ טבעי</t>
  </si>
  <si>
    <t>מלח</t>
  </si>
  <si>
    <t>ממרחים</t>
  </si>
  <si>
    <t>משקאות</t>
  </si>
  <si>
    <t>נקניקים</t>
  </si>
  <si>
    <t>סוכריות ומסטיקים</t>
  </si>
  <si>
    <t>עוגות ועוגיות</t>
  </si>
  <si>
    <t>פיצוחים</t>
  </si>
  <si>
    <t>קורנפלקס וגרנ</t>
  </si>
  <si>
    <t>קורנפלקס וגרנולה</t>
  </si>
  <si>
    <t>קטניות</t>
  </si>
  <si>
    <t>קפה/תה</t>
  </si>
  <si>
    <t>רטבים</t>
  </si>
  <si>
    <t>שוקולד וממתקים</t>
  </si>
  <si>
    <t>שימורים</t>
  </si>
  <si>
    <t>שמן</t>
  </si>
  <si>
    <t>תבלינים</t>
  </si>
  <si>
    <t>תרכיזים</t>
  </si>
  <si>
    <t>תיאור פריט</t>
  </si>
  <si>
    <t>אבקת סחלב זוג</t>
  </si>
  <si>
    <t>אבקת שום - בד"צ</t>
  </si>
  <si>
    <t>מנה חמה קוסקוס ירקות</t>
  </si>
  <si>
    <t>נמס בכוס אפונה 50 גר בד"צ</t>
  </si>
  <si>
    <t>נמס בכוס טעם עוף 48 גר בד"ץ</t>
  </si>
  <si>
    <t>נמס בכוס פטריות שקית</t>
  </si>
  <si>
    <t>דבש לחיץ - בד"צ</t>
  </si>
  <si>
    <t>ביסלי  גריל 70 גרם - בד"צ</t>
  </si>
  <si>
    <t>אפרופו אוסם  100 גרם - בד"צ</t>
  </si>
  <si>
    <t>במבה אוסם 80  גרם בד"צ כשל"פ</t>
  </si>
  <si>
    <t>כפלי בצל 70 גר' בדץ</t>
  </si>
  <si>
    <t>חטיף צ'יטוס גבינה 80 גרם</t>
  </si>
  <si>
    <t>ביגלה שמיניות קטנות מלוחות 400 גרם בד"צ</t>
  </si>
  <si>
    <t>ביגלה מקלות מלוחים דקים 150 גרם -בד"צ</t>
  </si>
  <si>
    <t>במבה חטיף שוש 80 גרם בד"צ</t>
  </si>
  <si>
    <t>נישנושים תירס - בד"צ</t>
  </si>
  <si>
    <t>שוקולד ספלנדיד</t>
  </si>
  <si>
    <t>שוקולד פרה עדשים</t>
  </si>
  <si>
    <t>חטיף מרס</t>
  </si>
  <si>
    <t>פסק זמן פור פליי</t>
  </si>
  <si>
    <t>אגוזי</t>
  </si>
  <si>
    <t>טעמי</t>
  </si>
  <si>
    <t>מקופלת</t>
  </si>
  <si>
    <t>פסק זמן</t>
  </si>
  <si>
    <t>טעמי מגדים בד"צ</t>
  </si>
  <si>
    <t>טוויסט</t>
  </si>
  <si>
    <t>פסק זמן חלב מגדים - בד"צ</t>
  </si>
  <si>
    <t>פסק זמן ביג בייט</t>
  </si>
  <si>
    <t>פסק זמן בלונדי קרם חלב 45 גרם</t>
  </si>
  <si>
    <t>אצבעות קינדר 50 גר'</t>
  </si>
  <si>
    <t>כפלי גריל 70 גר'</t>
  </si>
  <si>
    <t>שוקולד פרה - חלב בד"צ</t>
  </si>
  <si>
    <t>שוקולד מריר 100 גרם בדץ</t>
  </si>
  <si>
    <t>שוקולד קרם נוגט</t>
  </si>
  <si>
    <t>כיף כף</t>
  </si>
  <si>
    <t>שוקולד לבן</t>
  </si>
  <si>
    <t>שוקולד מריר ואגוזים</t>
  </si>
  <si>
    <t>שוקולד ממולא קרם חלב</t>
  </si>
  <si>
    <t>שוקולד אגוזים  100 גרם</t>
  </si>
  <si>
    <t>כריות דרימס חלב כשל"פ 500 ג'</t>
  </si>
  <si>
    <t>שוקולד ממולא תות עלית 100 גר'</t>
  </si>
  <si>
    <t>שוקולד מריר ללא תוספת סוכר</t>
  </si>
  <si>
    <t>וופל פירורים גבינה 350 גרם עלית בד"צ</t>
  </si>
  <si>
    <t>וופל פירורים טרפלס 350 גרם עלית בד"צ</t>
  </si>
  <si>
    <t>שוקולד חלב אוורירי</t>
  </si>
  <si>
    <t>שוקולד חלב ללא תוספת סוכר</t>
  </si>
  <si>
    <t>חטיף באונטי</t>
  </si>
  <si>
    <t>שוקולד חלב עם סוכריות קופצות</t>
  </si>
  <si>
    <t>מיני פסק זמן 195 ג'</t>
  </si>
  <si>
    <t>מיני מקופלת 190 ג'</t>
  </si>
  <si>
    <t>מיקס מעורב 190 ג'</t>
  </si>
  <si>
    <t>אנרגי פרכיות 80 גר</t>
  </si>
  <si>
    <t>חטיף קליק קרם חלב 38 גר</t>
  </si>
  <si>
    <t>קליק כדורים שקית - בד"צ</t>
  </si>
  <si>
    <t>חמצן לשיער</t>
  </si>
  <si>
    <t>סט גומיות לשיער</t>
  </si>
  <si>
    <t>משחת שיניים קולגייט טוטאל</t>
  </si>
  <si>
    <t>משחת שיניים קולגייט</t>
  </si>
  <si>
    <t>ליידי ספיד סטיק ג'ל ורוד</t>
  </si>
  <si>
    <t>קרם ידיים קרמה לעור רגיל</t>
  </si>
  <si>
    <t>קרם ידיים קרמה לעור יבש</t>
  </si>
  <si>
    <t>שמפו פינוק כחול  לשיער רגיל</t>
  </si>
  <si>
    <t>מרכך פינוק רגיל</t>
  </si>
  <si>
    <t>מרכך פינוק יבש</t>
  </si>
  <si>
    <t>טמפוני אובה נורמל 32 יח' (ללא מוליך)</t>
  </si>
  <si>
    <t>משחת שיניים טוטאל+הלבנה</t>
  </si>
  <si>
    <t>אפטר שייב ברוט 100 מ"ל</t>
  </si>
  <si>
    <t>אפטר שייב 100 מ"ל B CK</t>
  </si>
  <si>
    <t>שמפו הד אנד שולדרס קלסי</t>
  </si>
  <si>
    <t>שמפו פנטן נוסחה קלאסית</t>
  </si>
  <si>
    <t>ליידי סטיק קלין גלייד - ירוק</t>
  </si>
  <si>
    <t>סכיני גילוח מאך 3 - 4 יחידות</t>
  </si>
  <si>
    <t>שפתון לבלו</t>
  </si>
  <si>
    <t>שמנת חמוצה טרה</t>
  </si>
  <si>
    <t>גבינה לבנה 3% 250 גרם</t>
  </si>
  <si>
    <t>חמאה טרה 100 גרם בד"צ</t>
  </si>
  <si>
    <t>חלב עמיד 3%  מהדרין</t>
  </si>
  <si>
    <t>ממרחית לבן עלית 500 גר'</t>
  </si>
  <si>
    <t>ממרח פרה - בד"צ</t>
  </si>
  <si>
    <t>לקקן כרמית</t>
  </si>
  <si>
    <t>סוכריות ללא סוכר 80 ג'</t>
  </si>
  <si>
    <t>מנטוס - פירות בד"צ</t>
  </si>
  <si>
    <t>מנטוס - מנטה בד"צ</t>
  </si>
  <si>
    <t>סוכריות אייס פרש 425 גר'</t>
  </si>
  <si>
    <t>סוכריות שטורק שוקולד</t>
  </si>
  <si>
    <t>סוכריות שטורק וולמיש</t>
  </si>
  <si>
    <t>ספרינג קרטונית 1 ליטר תות בננ</t>
  </si>
  <si>
    <t>ספרינג קרטונית 1 ליטר מנגו - בד"צ</t>
  </si>
  <si>
    <t>ספרינג קרטונית 1 ליטר אפרסק</t>
  </si>
  <si>
    <t>ספרינג קרטונית 1 ליטר לימון</t>
  </si>
  <si>
    <t>ספרינג קרטונית 1 ליטר תפוזים - בד"צ</t>
  </si>
  <si>
    <t>ספרינג קרטונית 1 ליטר תפוחים</t>
  </si>
  <si>
    <t>מלוחייה תבליני מימון  100 גר' בד"צ</t>
  </si>
  <si>
    <t>רבע לשבע טורטית</t>
  </si>
  <si>
    <t>רבע לשבע רולס קפה</t>
  </si>
  <si>
    <t>וופל קודרטיני קקאו</t>
  </si>
  <si>
    <t>עוגת הבית שמרים</t>
  </si>
  <si>
    <t>וופל לימון עלית 500 גר'</t>
  </si>
  <si>
    <t>וופל שוקולד עלית 500 גר'</t>
  </si>
  <si>
    <t>מרמיה 100 גר' תבליני מימון / בשקוביץ</t>
  </si>
  <si>
    <t>שום פלחים</t>
  </si>
  <si>
    <t>פטרוזיליה בד"צ</t>
  </si>
  <si>
    <t>אגוזי לוז 1 ק"ג</t>
  </si>
  <si>
    <t>שזיף מיובש 200 גר' קליית יוסי בד"צ</t>
  </si>
  <si>
    <t>צימוק בהיר 200 גר' ששון ושות</t>
  </si>
  <si>
    <t>תמר מג'הול 200 ג"ר - בד"צ</t>
  </si>
  <si>
    <t>בוטנים קלופים 1 ק"ג</t>
  </si>
  <si>
    <t>שקד טבעי 1 ק"ג ששון ושות</t>
  </si>
  <si>
    <t>תמר מג'הול 5 ק"ג</t>
  </si>
  <si>
    <t>קוקוס ענק</t>
  </si>
  <si>
    <t>פתית שבדי - בד"צ</t>
  </si>
  <si>
    <t>דליפקאן</t>
  </si>
  <si>
    <t>קורנפלקס קלוגס 500 ג'</t>
  </si>
  <si>
    <t>שוקולית - בד"צ</t>
  </si>
  <si>
    <t>קפה טורקי עלית - בד"צ</t>
  </si>
  <si>
    <t>קפה טורקי עם הל - בד"צ</t>
  </si>
  <si>
    <t>קפה נמס 200 ג"ר - בד"צ</t>
  </si>
  <si>
    <t>סוכר לבן - בד"צ</t>
  </si>
  <si>
    <t>תה תפזרת 74 בד"צ</t>
  </si>
  <si>
    <t>תה ויסוצקי קלאסי 100 יח'</t>
  </si>
  <si>
    <t>תה ויסוצ'קי ארל גריי 25 שקיות - בד"צ</t>
  </si>
  <si>
    <t>תה ויסוצקי נענע 25 שקיות - בד"צ</t>
  </si>
  <si>
    <t>תה ויסוצקי בבונג 25 שקיות - בד"צ</t>
  </si>
  <si>
    <t>סוכרזית פטריה 300 יחידות - בד"צ</t>
  </si>
  <si>
    <t>קפה נחלה עם הל - בד"צ</t>
  </si>
  <si>
    <t>קפה שחור לנדוור 100 גרם</t>
  </si>
  <si>
    <t>תה ליפטון 100 יח' בד"צ</t>
  </si>
  <si>
    <t>קפוצינו רגיל</t>
  </si>
  <si>
    <t>קפוצינו ווניל</t>
  </si>
  <si>
    <t>קטשופ היינץ 650 ג'</t>
  </si>
  <si>
    <t>חרדל 250 גר' - בד"צ</t>
  </si>
  <si>
    <t>רסק עגבניות יכין</t>
  </si>
  <si>
    <t>חילבה טחון 1 ק"ג</t>
  </si>
  <si>
    <t>כורכום בד"צ</t>
  </si>
  <si>
    <t>כמון בד"צ</t>
  </si>
  <si>
    <t>פלפל שחור - בד"צ</t>
  </si>
  <si>
    <t>פפריקה הונגרית מתוקה - בד"צ</t>
  </si>
  <si>
    <t>פפריקה חריפה - בד"צ</t>
  </si>
  <si>
    <t>קינמון - בד"צ</t>
  </si>
  <si>
    <t>צ'לי שטה גרוס בד"צ</t>
  </si>
  <si>
    <t>תבלין שוארמה 1 ק"ג</t>
  </si>
  <si>
    <t>תערובת לסחוג תבליני מימון  בד"צ</t>
  </si>
  <si>
    <t>תבלין לבשר בד"צ</t>
  </si>
  <si>
    <t>זעתר - בד"צ</t>
  </si>
  <si>
    <t>שמיר - בד"צ</t>
  </si>
  <si>
    <t>כמון 1 קג</t>
  </si>
  <si>
    <t>כוסברה טחונה 1 קג</t>
  </si>
  <si>
    <t>בהרט 1 קג</t>
  </si>
  <si>
    <t>סומק 1 קג</t>
  </si>
  <si>
    <t>טורטיות 540 גרם</t>
  </si>
  <si>
    <t>עדשים אדומים מאיה 500 גרם - בד"צ</t>
  </si>
  <si>
    <t>קליק במילוי נוגט - בד"צ</t>
  </si>
  <si>
    <t>מיקס מעורב גדול</t>
  </si>
  <si>
    <t>סכיני גילוח חד פעמי בלו-2 פלוס</t>
  </si>
  <si>
    <t>חומוס גדול 500 ג"ר בד"צ מיה</t>
  </si>
  <si>
    <t>חיטה 500 ג"ר בד"צ   מאיה</t>
  </si>
  <si>
    <t>עדשים ירוקים 500 ג"ר בד"צ מיה - בד"צ</t>
  </si>
  <si>
    <t>שעועית 500 ג"ר בד"צ  מיה</t>
  </si>
  <si>
    <t>חטיף קליק קרם נוגט 38 גרם</t>
  </si>
  <si>
    <t>ממרח שוקולד פרה 500 גר' מגדים</t>
  </si>
  <si>
    <t>קליק במילוי קרם חלב - בד"צ</t>
  </si>
  <si>
    <t>מסקרה LOREAL</t>
  </si>
  <si>
    <t>תפוציפס 50 ג'</t>
  </si>
  <si>
    <t>וופל קודרטיני אגוזים</t>
  </si>
  <si>
    <t>מנטוס - תות - בד"צ</t>
  </si>
  <si>
    <t>מנה חמה אטריות מוקרם</t>
  </si>
  <si>
    <t>מנה חמה ספגטי בולנז בד"צ</t>
  </si>
  <si>
    <t>מנה חמה פסטה פיצה - בד"צ</t>
  </si>
  <si>
    <t>חזרת כשל"פ</t>
  </si>
  <si>
    <t>גפילדפיש  6 מנות כשל"פ</t>
  </si>
  <si>
    <t>דבש לחיץ  400 גר' כשל"פ</t>
  </si>
  <si>
    <t>סוכר  1 ק"ג בד"צ כשל"פ</t>
  </si>
  <si>
    <t>מלח 1 ק"ג כשל"פ</t>
  </si>
  <si>
    <t>חרוסת כשל"פ</t>
  </si>
  <si>
    <t>משחת שיניים 1 יח' כשל"פ</t>
  </si>
  <si>
    <t>סבון כשל"פ</t>
  </si>
  <si>
    <t>שוקולד טבלה כרמית כשל"פ</t>
  </si>
  <si>
    <t>ממרח שוקולד שחר בד"צ כשל"פ</t>
  </si>
  <si>
    <t>תה  100 יח' כשל"פ</t>
  </si>
  <si>
    <t>קמח מצה שמורה כשל"פ</t>
  </si>
  <si>
    <t>עוגיות 300 גרם כשל"פ בד"צ העדה החרדית</t>
  </si>
  <si>
    <t>עוגיות בוטנים 200*2 ג' כשל"פ</t>
  </si>
  <si>
    <t>חלב עמיד  1 ל'</t>
  </si>
  <si>
    <t>שקדים עם קליפה  400 ג' כשלפ</t>
  </si>
  <si>
    <t>אגוזים עם קליפה 400 גר'  כשל"פ</t>
  </si>
  <si>
    <t>שמן זית כתית מעולה בד"צ בבקבוק 500 מ"ל כשלפ</t>
  </si>
  <si>
    <t>תמרים  200*2 ג' בד"צ כשל"פ</t>
  </si>
  <si>
    <t>תרכיז 1 ל' כשל"פ</t>
  </si>
  <si>
    <t>פפריקה חריפה 80 ג' כשל"פ</t>
  </si>
  <si>
    <t>פפריקה מתוקה 80 ג' כשל"פ</t>
  </si>
  <si>
    <t>פלפל שחור   50 ג' כשל"פ</t>
  </si>
  <si>
    <t>קינמון 80 ג' כשל"פ</t>
  </si>
  <si>
    <t>מרק עוף  400 ג' כשל"פ</t>
  </si>
  <si>
    <t>מיץ לימון 0.5 ל' כשל"פ</t>
  </si>
  <si>
    <t>גבינה בולגרית 4 קג' 16% בד"צ</t>
  </si>
  <si>
    <t>אפטר שייב ספלאש 100מ מ"ל כחול</t>
  </si>
  <si>
    <t>מנה חמה בטעם עוף</t>
  </si>
  <si>
    <t>ממתיק על בסיס סוכרלוז</t>
  </si>
  <si>
    <t>חוויג' 50 גרם בד"צ כשל"פ</t>
  </si>
  <si>
    <t>שמן אגוזים כשל"פ</t>
  </si>
  <si>
    <t>שוקולד פרה תות 50 גר' בד"צ</t>
  </si>
  <si>
    <t>משחת שיניים סנסודיין</t>
  </si>
  <si>
    <t>חטיף גרנולה קרנץ' חמישיה ליימן שליסל בד"צ</t>
  </si>
  <si>
    <t>חטיף בריאות מעורב חמישיה ליימן שליסל בד"צ</t>
  </si>
  <si>
    <t>חטיף מייפל וסוכר חמישיה ליימן שליסל</t>
  </si>
  <si>
    <t>חטיף שיבולת שועל חמישיה ליימן שליסל</t>
  </si>
  <si>
    <t>חטיף שיבולת שועל ליימן שליסל בד"צ</t>
  </si>
  <si>
    <t>חטיף מייפל וסוכר ליימן שליסל בד"צ</t>
  </si>
  <si>
    <t>וופל קודרטיני קפוצינו</t>
  </si>
  <si>
    <t>ספיד סטיק ג'ל בסיסי ספורט</t>
  </si>
  <si>
    <t>עוגת בראוניס פאדג'</t>
  </si>
  <si>
    <t>צבע לשיער קלוסטון 60 מ"ל</t>
  </si>
  <si>
    <t>סוכריות ג'לי טבעות בד"צ</t>
  </si>
  <si>
    <t>סוכריות ג'לי פלחי הדר - בד"צ</t>
  </si>
  <si>
    <t>סוכריות ג'לי חמוץ - בד"צ</t>
  </si>
  <si>
    <t>קליק OK בד"צ</t>
  </si>
  <si>
    <t>חטיף גרנדה 38 גר'</t>
  </si>
  <si>
    <t>חטיף גרדנה 38 ג' ליימן</t>
  </si>
  <si>
    <t>וופל לואקר אגוז 175 גר'</t>
  </si>
  <si>
    <t>וופל לואקר קקאו 175 גר'</t>
  </si>
  <si>
    <t>וופל לואקר חלב 175 גר'</t>
  </si>
  <si>
    <t>קרקר דק בטטה</t>
  </si>
  <si>
    <t>ביגלה מקלות מלוחים  400 גרם</t>
  </si>
  <si>
    <t>בר בריא בייטס</t>
  </si>
  <si>
    <t>קיט קט לבן 40 גר'</t>
  </si>
  <si>
    <t>עוגיות חיוכים שוקו 150 - בד"צ</t>
  </si>
  <si>
    <t>שוקולד פרה מריר 60% בדץ</t>
  </si>
  <si>
    <t>ביסקוויט עד חצות</t>
  </si>
  <si>
    <t>ביסקוויט עד חצות מריר</t>
  </si>
  <si>
    <t>ביסקוויט עד חצות עיגולים</t>
  </si>
  <si>
    <t>אפטר שייב ספלאש 100 מ"ל  סיירים</t>
  </si>
  <si>
    <t>עוגת הבית שיש בד"צ כשל"פ</t>
  </si>
  <si>
    <t>מיקס פרה מגדים 390 גר' - בד"צ</t>
  </si>
  <si>
    <t>ממרח שוקולד פרה 850 גר' מגדים - בד"צ</t>
  </si>
  <si>
    <t>עוגת הבית אוסם שוקו ציפס - בד"צ</t>
  </si>
  <si>
    <t>נקניק סלמי מעושן איטלקי 300 גר' זוגלובק</t>
  </si>
  <si>
    <t>נקניק סלמי קוניאק 300 גר' זוגלובק</t>
  </si>
  <si>
    <t>פסטרמה צלוייה על לבנים 330 גר' זוגלובק</t>
  </si>
  <si>
    <t>פסטרמה בדבש 330 גר' זוגלובק</t>
  </si>
  <si>
    <t>פסטרמה חזה הודו 330 גרי ברביקיו זוגלובק</t>
  </si>
  <si>
    <t>פסטרמה חזה עוף 330 גר' זוגלובק</t>
  </si>
  <si>
    <t>פסטרמה חזה תבור מעושן  330 גר' זוגלובק</t>
  </si>
  <si>
    <t>נקניק כתף בקר זוגלובק 300 גר'</t>
  </si>
  <si>
    <t>מנה חמה בטעם בקר</t>
  </si>
  <si>
    <t>מנה חמה נודלס אטריות צילי</t>
  </si>
  <si>
    <t>נקניק פרג סלמי מעושן 400 גר' זוגלובק</t>
  </si>
  <si>
    <t>קטשופ כשל"פ</t>
  </si>
  <si>
    <t>גרנדה וופל אגוזים</t>
  </si>
  <si>
    <t>חטיף  טורטינה אורגינל</t>
  </si>
  <si>
    <t>מיץ לימון 1 ליטר יכין - בד"צ</t>
  </si>
  <si>
    <t>שוקולד ריטר</t>
  </si>
  <si>
    <t>סבון מוצק לבן דאב יחידה</t>
  </si>
  <si>
    <t>ספרינג קרטונית 1 ליטר רימונים</t>
  </si>
  <si>
    <t>פסק זמן 2GOOD</t>
  </si>
  <si>
    <t>משחת שיניים מרידול 75 גר'</t>
  </si>
  <si>
    <t>סבון מוצק פלמוליב זיתים אלוורה</t>
  </si>
  <si>
    <t>סבון מוצק פלמוליב</t>
  </si>
  <si>
    <t>עוגת בראוניס כשל"פ</t>
  </si>
  <si>
    <t>פתית שבדי חיטה מלאה 250גר'</t>
  </si>
  <si>
    <t>מיקס מעורב 390 גר' כשל"פ - בד"צ</t>
  </si>
  <si>
    <t>חטיף שוקולד מריר חמישיה ליימן שליסל</t>
  </si>
  <si>
    <t>נמס בכוס אפונה שקית</t>
  </si>
  <si>
    <t>גרנולה שוקולד</t>
  </si>
  <si>
    <t>נמס בכוס ועוד ט.עוף שקדי מרק שקית</t>
  </si>
  <si>
    <t>חטיף ניישר וואלי צואי' שוקולד</t>
  </si>
  <si>
    <t>מכשיר גילוח מאך 3 + סכין</t>
  </si>
  <si>
    <t>אבקת פירה בטעם ביתי בד"צ</t>
  </si>
  <si>
    <t>וופל קואדרטיני וניל</t>
  </si>
  <si>
    <t>קנופרס מיניס</t>
  </si>
  <si>
    <t>עוגת בראוניס שוקולד ריבת חלב</t>
  </si>
  <si>
    <t>פיטנס גרנולה דבש</t>
  </si>
  <si>
    <t>בייגלה דקים דקים שמנת בצל 300 גר' בד"צ</t>
  </si>
  <si>
    <t>קרקר זהב 150 גר' אוסם בד"צ</t>
  </si>
  <si>
    <t>ערגליות שוקולד 300 גר' אוסם בד"צ</t>
  </si>
  <si>
    <t>ערגליות תות שדה 300 גר' אוסם בד"צ</t>
  </si>
  <si>
    <t>בונבונירה לב קטן</t>
  </si>
  <si>
    <t>קראנצ'וס גריל 55 גר'</t>
  </si>
  <si>
    <t>קראנצ'וס ברביקיו 55 גר' בד"צ</t>
  </si>
  <si>
    <t>קראנצ'וס פלאפל 55 גר' בד"צ</t>
  </si>
  <si>
    <t>קראנצ'וס פיצה 55 גרם בד"צ</t>
  </si>
  <si>
    <t>הל שלם 1 ק"ג</t>
  </si>
  <si>
    <t>קרם גוף חמאת שיאה</t>
  </si>
  <si>
    <t>דאב תרחיץ פנים דאב 180 מ"ל</t>
  </si>
  <si>
    <t>ממרח אגוזי לוז</t>
  </si>
  <si>
    <t>זית סורי מבוקע 800 גר' סבא חביב בד"צ</t>
  </si>
  <si>
    <t>כיף כף לבן מגדים</t>
  </si>
  <si>
    <t>ביסקוויט עד חצות לבן</t>
  </si>
  <si>
    <t>דאודורנט רול און דאב מלפפונים</t>
  </si>
  <si>
    <t>דאודורנט רול און דאב אורגינל</t>
  </si>
  <si>
    <t>גרעיני אבטיח קליית יוסי 200 ג"ר  בד"צ</t>
  </si>
  <si>
    <t>דליפקאן 400 גר' בד"צ</t>
  </si>
  <si>
    <t>תמר שאן ללא חרצנים 500 גר'</t>
  </si>
  <si>
    <t>שוקולד ספלנדיד מריר בד"צ</t>
  </si>
  <si>
    <t>קיט קט צ'וקי 40 גר'</t>
  </si>
  <si>
    <t>קראנצ'וס בטעם בצל 55 גר' בד"צ</t>
  </si>
  <si>
    <t>קיט קט צ'וקי 40 גר' אגוזים</t>
  </si>
  <si>
    <t>מצה שמורה  1 קילו  עדה חרדית</t>
  </si>
  <si>
    <t>*מצה</t>
  </si>
  <si>
    <t>מברשת שיניים קולגייט זוג דגם 360</t>
  </si>
  <si>
    <t>תפוצ'יפס 200 גר' עלית בד"צ</t>
  </si>
  <si>
    <t>עוגת ספוג במילוי וניל 8 יחידות</t>
  </si>
  <si>
    <t>פרכיות אורז 100 גר' מנה בד"צ</t>
  </si>
  <si>
    <t>פרכיות אורז ללא מלח 100 גר' מנה בד"צ</t>
  </si>
  <si>
    <t>אבקת פלאפל אוסם 180 גר' בד"צ</t>
  </si>
  <si>
    <t>בייגלה דקים דקים סומסום קלאסי 300 גר' בד"צ</t>
  </si>
  <si>
    <t>פפריקה מתוקה 1 קג</t>
  </si>
  <si>
    <t>פפריקה חריפה 1 קג</t>
  </si>
  <si>
    <t>מברשת שיניים אורל בי אדוונטג'</t>
  </si>
  <si>
    <t>בייבי כיף אל סבון 1 ליטר</t>
  </si>
  <si>
    <t>שמפו פינוק שמן מרוקאי 700 מ"ל</t>
  </si>
  <si>
    <t>סניקרס 50 גר'</t>
  </si>
  <si>
    <t>טוויקס</t>
  </si>
  <si>
    <t>קרם לחות ממצק ליום לסרה</t>
  </si>
  <si>
    <t>עפרון עיניים שחור 51 classic cosmetics</t>
  </si>
  <si>
    <t>זנגוויל טחון 1 ק"ג</t>
  </si>
  <si>
    <t>נמס בכוס עגבניות בד"צ</t>
  </si>
  <si>
    <t>טעמי בייגלה 40 גר'</t>
  </si>
  <si>
    <t>שוקולד חלב במילוי קרם בטעם תות מגדים 100 גר'</t>
  </si>
  <si>
    <t>קוקוס טחון 400 גר' מיימונס בד"צ</t>
  </si>
  <si>
    <t>פיתה קראנצ' בטעם זעתר 300 גר'</t>
  </si>
  <si>
    <t>קורנפלור  200 ג"ר  מיה בד"צ</t>
  </si>
  <si>
    <t>ספגטי אוסם 500 גר' בד"צ</t>
  </si>
  <si>
    <t>ספגטי בורג אוסם 500 גר' בד"צ</t>
  </si>
  <si>
    <t>חטיף קרמל בוטנים בציפוי שוקולד</t>
  </si>
  <si>
    <t>חטיף קינדר בואנו חום</t>
  </si>
  <si>
    <t>חטיף קינדר בואנו לבן</t>
  </si>
  <si>
    <t>חטיף בוטנים/שומשום/חמניה/חמניה מסוכר בד"צ</t>
  </si>
  <si>
    <t>כריות נוגט</t>
  </si>
  <si>
    <t>רוטב עמבה</t>
  </si>
  <si>
    <t>שקדי מרק מנה 400 ג"ר בד"צ</t>
  </si>
  <si>
    <t>מי פה קולגייט 500 מ"ל</t>
  </si>
  <si>
    <t>קרם לאחר גילוח - הוואי 120 מ"ל</t>
  </si>
  <si>
    <t>אורז פרסי 1 ק"ג מאסטר שף</t>
  </si>
  <si>
    <t>מי עין גדי  2 ליטר שישייה</t>
  </si>
  <si>
    <t>גבינה לבנה טרה 5%</t>
  </si>
  <si>
    <t>קוטג' 250 ג"ר טרה</t>
  </si>
  <si>
    <t>עוגיות שוקולד צ'יפס קלאסי</t>
  </si>
  <si>
    <t>חטיפי קרקר מלוח</t>
  </si>
  <si>
    <t>ג'ל לגילוח אדג' 200 ירוק מ"ל</t>
  </si>
  <si>
    <t>ג'ל לגילוח אדג' 200 כתום מ"ל רק לפליליים</t>
  </si>
  <si>
    <t>זעתר  1 קג</t>
  </si>
  <si>
    <t>פיסטוק קלוי קלית יוסי 170 גר' בד"צ</t>
  </si>
  <si>
    <t>גרעינים לבנים 200 גר' קליית יוסי בד"צ</t>
  </si>
  <si>
    <t>שקדים קלויים 170 גר' קליית יוסי בד"צ</t>
  </si>
  <si>
    <t>בוטנים קלויים 200 גר' קליית יוסי בד"צ</t>
  </si>
  <si>
    <t>קשיו 170 גר' קליית יוסי בד"צ</t>
  </si>
  <si>
    <t>אגוזי מלך קליית יוסי  170 גר' בד"צ</t>
  </si>
  <si>
    <t>שקדים טבעיים 170 גר' קליית יוסי בד"צ</t>
  </si>
  <si>
    <t>קרמבו שטראוס בד"צ</t>
  </si>
  <si>
    <t>טחינה גולמית סבא חביב 500 גר' בד"צ</t>
  </si>
  <si>
    <t>גרעיני חמניה 200 גר' קליית יוסי בד"צ</t>
  </si>
  <si>
    <t>מעדן חלב טרה מו וניל בד"צ</t>
  </si>
  <si>
    <t>מעדן חלב טרה מו שוקולד בד"צ</t>
  </si>
  <si>
    <t>עוגיות גודיס שוקולד מריר 150 גר'</t>
  </si>
  <si>
    <t>עוגיות גודיס טבעות 150 גר'</t>
  </si>
  <si>
    <t>אטריות דקיקות 400 גר' אוסם בד"צ</t>
  </si>
  <si>
    <t>שמפו הד אנד שולדרס מגע משי</t>
  </si>
  <si>
    <t>דוריטוס חמוץ חריף 70 גר' בד"צ</t>
  </si>
  <si>
    <t>דוריטוס טבעי 70 גר' בד"צ</t>
  </si>
  <si>
    <t>דוריטוס מקסיקני 70 גר' בדץ</t>
  </si>
  <si>
    <t>דוריטוס גריל 70 גר' בד"צ</t>
  </si>
  <si>
    <t>דוריטוס חריף אש 70 גר' בדץ</t>
  </si>
  <si>
    <t>עוגיות  שוקו צ'יפס מרבה</t>
  </si>
  <si>
    <t>עוגיות גודיס שוקולד לבן 150 גר'</t>
  </si>
  <si>
    <t>מי פה ליסטרין 500 סמ"ק</t>
  </si>
  <si>
    <t>וזלין 100 מ"ל</t>
  </si>
  <si>
    <t>עוגיות עבאדי 400 גר' בד"צ</t>
  </si>
  <si>
    <t>צימוק כהה 200 גר' ששון ושות</t>
  </si>
  <si>
    <t>מלח 1 ק"ג  סלית בד"צ</t>
  </si>
  <si>
    <t>עוגיות עבאדי מלח 400 גר' בדץ</t>
  </si>
  <si>
    <t>עוגיות עבאדי מקלות לניגוב 400 גר' בד"צ</t>
  </si>
  <si>
    <t>עוגיות עבאדי פריך במיוחד 400 גר' בד"צ</t>
  </si>
  <si>
    <t>משמש -  מגהול פלוס 200 גר' בד"צ</t>
  </si>
  <si>
    <t>אורז מלא מאיה 1 ק"ג</t>
  </si>
  <si>
    <t>עוגיות לוז לל"ס טוסו</t>
  </si>
  <si>
    <t>שקית למארז ביקורי משפחות בטחוניים</t>
  </si>
  <si>
    <t>פסק זמן קלאסי כשל"פ</t>
  </si>
  <si>
    <t>מקופלת מריר כשל"פ</t>
  </si>
  <si>
    <t>ממחטות נייר 100 יחידות בניילון סיוון</t>
  </si>
  <si>
    <t>עפרון עיניים ירוק כהה</t>
  </si>
  <si>
    <t>מי פה קולגייט ירוק 500 מ"ל כשל"פ</t>
  </si>
  <si>
    <t>פסטרמה תה זוגלובק 350X2 בד"צ מחפוד</t>
  </si>
  <si>
    <t>פסטרמה חרמון זוגלובק 300X2 בד"צ מחפוד</t>
  </si>
  <si>
    <t>חלבית 300גר'</t>
  </si>
  <si>
    <t>שוקולד פרה קראנצ' ביסקוויט</t>
  </si>
  <si>
    <t>שוקולד פרה לבן קראנצ' ביסקוויט</t>
  </si>
  <si>
    <t>עוגיות חיוכים וניל 150 - בד"צ</t>
  </si>
  <si>
    <t>כיף כף  חלב מגדים 45 גר''</t>
  </si>
  <si>
    <t>יוגורט 1.5 ליטר % 4 טרה בד"צ בקרטון</t>
  </si>
  <si>
    <t>בקלווה פיסטוק 400 גר' בד"צ  ממתקני בני מחרום</t>
  </si>
  <si>
    <t>חטיף מאגדת בר תמרים ואגוזי מלך</t>
  </si>
  <si>
    <t>ספיד סטיק ג'ל  כחול 24/7</t>
  </si>
  <si>
    <t>ספיד סטיק ג'ל שחור 24/7</t>
  </si>
  <si>
    <t>תאנים 200 גרם מגש מגהול פלוס</t>
  </si>
  <si>
    <t>חלבה מחרום 400 גרם בד"צ</t>
  </si>
  <si>
    <t>סבון נוזלי פלמוליב ספא 500 מ"ל</t>
  </si>
  <si>
    <t>עוגיות  שוקו צ'יפס מרבה מרקם רך 175 גר'</t>
  </si>
  <si>
    <t>שוקולד חלב קרם נוגט מגדים 100 גרם בד"צ</t>
  </si>
  <si>
    <t>שמפו דאב יום יומי 600 מ"ל</t>
  </si>
  <si>
    <t>תחליב רחצה דאב להזנה עמוקה 750 מל</t>
  </si>
  <si>
    <t>תחליב רחצה דאב תה ירוק ומלפפון 750 מל</t>
  </si>
  <si>
    <t>תחליב רחצה דאב זוהר כמשי 750 מל</t>
  </si>
  <si>
    <t>תחליב רחצה קשמיר 750 מל</t>
  </si>
  <si>
    <t>שמפו דאב  600 מ"ל</t>
  </si>
  <si>
    <t>חלבה מחרום 400 שוקו וניל גרם בד"צ</t>
  </si>
  <si>
    <t>חלבה מחרום 400 וניל גרם בד"צ</t>
  </si>
  <si>
    <t>מרשמלו יוגוטה 180 גר' בדץ</t>
  </si>
  <si>
    <t>סבון נוזלי פלמוליב לגבר 3 ב-1</t>
  </si>
  <si>
    <t>גבינה צהובה 28 % טרה 200 גר' פתיחה חוזרת - בד"צ</t>
  </si>
  <si>
    <t>חלבה מחרום 400 ללא סוכר גרם בד"צ</t>
  </si>
  <si>
    <t>סולת 1 קג' סוגת</t>
  </si>
  <si>
    <t>מגבונים נשטפים סנו סופט 48</t>
  </si>
  <si>
    <t>מרשמלו יוגוטה 180 גר' מגולגל</t>
  </si>
  <si>
    <t>מכשיר גילוח פיוזן 5 להבים (1)</t>
  </si>
  <si>
    <t>תמר מג'הול 200 גר'  בד"צ - מותג ד.ד.ש</t>
  </si>
  <si>
    <t>קפה הגליל 250  גר' בד"צ</t>
  </si>
  <si>
    <t>סכיני גילוח פיוזן ידני רביעייה</t>
  </si>
  <si>
    <t>פיטנס גרנולה חמוציות</t>
  </si>
  <si>
    <t>פיטנס דגני בוקר 355 גר' שקדים ודבש</t>
  </si>
  <si>
    <t>פיטנס דגני בוקר 375 גר' שוקולד</t>
  </si>
  <si>
    <t>תה ירוק ויסוצקי לימונית ולואיזה - בד"צ</t>
  </si>
  <si>
    <t>טורטית מגדים בד"צ</t>
  </si>
  <si>
    <t>רולדה טורטית</t>
  </si>
  <si>
    <t>קוסקוס דארי 500 ג'</t>
  </si>
  <si>
    <t>מגן תחתון אולוויז 80 יחד'</t>
  </si>
  <si>
    <t>מגן תחתון אולוויז68 יחד'</t>
  </si>
  <si>
    <t>אולוויז דואו נורמל פלוס 28 יחידות</t>
  </si>
  <si>
    <t>חטיף פרי בוטנים וקשיו (5)  ללא גלוטן</t>
  </si>
  <si>
    <t>חטיף פרי בוטנים ושקדים (5)  ללא גלוטן</t>
  </si>
  <si>
    <t>חטיף פרי תמרים  וקשיו (5)  ללא גלוטן - בד"צ</t>
  </si>
  <si>
    <t>חטיף פרי שוקולד ואגוזים (5)  ללא גלוטן בד"צ</t>
  </si>
  <si>
    <t>שברי בייגל בטעם דבש חרדל - סניידרס</t>
  </si>
  <si>
    <t>שברי בייגל בטעם צדר - סניידרס</t>
  </si>
  <si>
    <t>סנדוויצ בייגל בטעם צדר - סניידרס</t>
  </si>
  <si>
    <t>סלים דליס שוקולד מריר 125</t>
  </si>
  <si>
    <t>סלים דליס שוקולד חלב 125</t>
  </si>
  <si>
    <t>אולוויז דואו לונג 24 חידות</t>
  </si>
  <si>
    <t>עוגיות 500 גרם טעמים שונים</t>
  </si>
  <si>
    <t>וופל לואקר שוקו חלב 175 גר'</t>
  </si>
  <si>
    <t>וופל קודרטיני שוקו חלב 250 גר'</t>
  </si>
  <si>
    <t>רבע לשבע - בד"צ</t>
  </si>
  <si>
    <t>אפטר שייב ורסצ'ה 100 מ"ל</t>
  </si>
  <si>
    <t>מעדן חלב טרה מו תות בד"צ</t>
  </si>
  <si>
    <t>מעדן חלב טרה מולר</t>
  </si>
  <si>
    <t>רבע לשבע חלבה - בד"צ</t>
  </si>
  <si>
    <t>רבע לשבע בוטנים - בד"צ</t>
  </si>
  <si>
    <t>רבע לשבע אגוזים -  בד"צ</t>
  </si>
  <si>
    <t>אפיפית וופלה ללא גלוטן בד"צ</t>
  </si>
  <si>
    <t>ביסקוויט עד חצות חלבן אגוזים-כשל"פ</t>
  </si>
  <si>
    <t>ביסקוויט עד חצות חלב + כרמל כשל"פ</t>
  </si>
  <si>
    <t>גרנולה רפאל 350 גר' ללא סוכר</t>
  </si>
  <si>
    <t>עוגיות קוקוס כשל"פ 400 גר'  מאפיית אריאל</t>
  </si>
  <si>
    <t>מיקס מעורב 190 ג' כשל"פ</t>
  </si>
  <si>
    <t>מיקס מעורב 390 ג' כשל"פ</t>
  </si>
  <si>
    <t>עוגיות בוטנים  מצופות כשל"פ 400 גר'  מאפיית אריאל</t>
  </si>
  <si>
    <t>שוקולד עדשים אם אנד אם</t>
  </si>
  <si>
    <t>גרנולה רפאל 350 גר' אגוזים פירות</t>
  </si>
  <si>
    <t>גרנולה רפאל 350 גר' חלבה תמר שקד</t>
  </si>
  <si>
    <t>זנגוויל 50 גר' כשל"פ</t>
  </si>
  <si>
    <t>קצח 1 ק"ג</t>
  </si>
  <si>
    <t>קארי תבלין 1 קג'</t>
  </si>
  <si>
    <t>זרעי שומר תבלין 1 קג'</t>
  </si>
  <si>
    <t>תחליב רחצה דאב אדמונית 750 מל</t>
  </si>
  <si>
    <t>רבע לשבע לבן -  בד"צ</t>
  </si>
  <si>
    <t>עוגיות אוראו קרם וניל 176  גר'</t>
  </si>
  <si>
    <t>עוגיות מילקה שוקולד חלב</t>
  </si>
  <si>
    <t>סבון נוזלי פלמוליב לומינוס 500 מ"ל</t>
  </si>
  <si>
    <t>ספיד סטיק ג'ל כתום 24/7</t>
  </si>
  <si>
    <t>סבון מוצק דיטול</t>
  </si>
  <si>
    <t>מעדן חלב טרה מו קצפת שוקולד</t>
  </si>
  <si>
    <t>שמפו הד אנד שולדרס מנטול</t>
  </si>
  <si>
    <t>אפטר שייב CK 100  ONE מ"ל</t>
  </si>
  <si>
    <t>אפטר שייב CK 100  ALL מ"ל</t>
  </si>
  <si>
    <t>עוגיות מילקה קרם קקאו</t>
  </si>
  <si>
    <t>פתי בר 500 גר' אוסם</t>
  </si>
  <si>
    <t>עוגיות מילקה שוקו צ'יפס</t>
  </si>
  <si>
    <t>בקלווה פיסטוק  1 קג' פרימיום</t>
  </si>
  <si>
    <t>מעדן חלב טרה מו קצפת</t>
  </si>
  <si>
    <t>מעדן חלב תות טרה מולר</t>
  </si>
  <si>
    <t>מעדן חלב אפרסק טרה מולר</t>
  </si>
  <si>
    <t>חלב סויה ALPRO</t>
  </si>
  <si>
    <t>אולוויז  נורמל 28 יחידות</t>
  </si>
  <si>
    <t>אולוויז דואו לונג 24 יחידות</t>
  </si>
  <si>
    <t>סכיני גילוח ח"פ בלו פלוס 2 - חמישייה</t>
  </si>
  <si>
    <t>קיט קט 41 גר'</t>
  </si>
  <si>
    <t>קיט קט חמאת בוטנים 41 גר'</t>
  </si>
  <si>
    <t>וופל נאמבר 1 אדום</t>
  </si>
  <si>
    <t>יוגורט 3 ליטר - טרה</t>
  </si>
  <si>
    <t>סילאן בקבוק לחיץ קליית גת - 350 גר'</t>
  </si>
  <si>
    <t>בקלווה פיסטוק 0.5 קג' איכות  פרימיום</t>
  </si>
  <si>
    <t>אפיפית וופלה 200 ג כשל"פ</t>
  </si>
  <si>
    <t>אפטר שייב CK  100  ONE  מ"ל פלטניום</t>
  </si>
  <si>
    <t>מעדן מולר  סימפלי תות 0%</t>
  </si>
  <si>
    <t>מעדן מולר סימפלי פירות יער 0%</t>
  </si>
  <si>
    <t>נישנושים  עיגולים מלוחים 300 גרם</t>
  </si>
  <si>
    <t>קליק כדורים שקית 65 גר'</t>
  </si>
  <si>
    <t>קליק חום לבן שקית - בד"צ 65 גר'</t>
  </si>
  <si>
    <t>קליק כריות בד"צ 65 גר'</t>
  </si>
  <si>
    <t>קליק קורנפלקס שקית - בד"צ 65 גר'</t>
  </si>
  <si>
    <t>קליק ביסקוויט שקית - בד"צ 65 גר'</t>
  </si>
  <si>
    <t>קליק עוגי שקית - בד"צ 65 גר'</t>
  </si>
  <si>
    <t>שמפו וג'ל רחצה מנטה קרמה מן 700 מ"ל</t>
  </si>
  <si>
    <t>קרמה מן שמפו וג'ל רחצה קרבון פאואר מנטול 700 מ"ל</t>
  </si>
  <si>
    <t>קורנפלקס 850 גרם תלמה בד"צ</t>
  </si>
  <si>
    <t>אורז פרסי 1 ק"ג</t>
  </si>
  <si>
    <t>מגבונים נשטפים אסותא</t>
  </si>
  <si>
    <t>קוקה קולה זירו 1.5 ליטר</t>
  </si>
  <si>
    <t>נייר טואלט דו שכבתי ברבורים</t>
  </si>
  <si>
    <t>בוטנים סבבה 50 גרם בד"צ</t>
  </si>
  <si>
    <t>מרק עוף אוסם 1 ק"ג</t>
  </si>
  <si>
    <t>רסק עגבניות פרי ניר</t>
  </si>
  <si>
    <t>ופל מנעמים שוקו 200 גרם</t>
  </si>
  <si>
    <t>ופל מנעמים אגוזים  200 גרם</t>
  </si>
  <si>
    <t>ופל מנעמים לימון 200 גרם</t>
  </si>
  <si>
    <t>גלילי ופל אגוז 100 מנעמים</t>
  </si>
  <si>
    <t>גלילי ופל שוקו 100 מנעמים</t>
  </si>
  <si>
    <t>ופל מנעמים וניל 200 גרם</t>
  </si>
  <si>
    <t>שמפו פנטן 500 למגע רך כמשי</t>
  </si>
  <si>
    <t>שמפו פנטן 500  לחות מוגברת</t>
  </si>
  <si>
    <t>שמפו פנטן 500 קלאסי</t>
  </si>
  <si>
    <t>שמן חמניות 1 ליטר וילפוד</t>
  </si>
  <si>
    <t>נישנושים 6 דגנים 300 גרםבד"צ</t>
  </si>
  <si>
    <t>אנרגי פרכיות 80 גר מצופה שוקולד</t>
  </si>
  <si>
    <t>נישנושים קרקר מלוח 300 גרם</t>
  </si>
  <si>
    <t>אנרגי פרכיות 80 גר תחתית שוקו</t>
  </si>
  <si>
    <t>אנרגי פרכיות 80 גר טופי קרמל</t>
  </si>
  <si>
    <t>נישנושים משולש שומשום  300 גרםבד"צ</t>
  </si>
  <si>
    <t>קטשופ היינץ</t>
  </si>
  <si>
    <t>מברשת שיניים 360 יחיד</t>
  </si>
  <si>
    <t>עוגת דבש 350 גרם</t>
  </si>
  <si>
    <t>קרקר עם שומשום  130 גרם</t>
  </si>
  <si>
    <t>ספיד סטיק ג'ל  גבר קול נייט</t>
  </si>
  <si>
    <t>קרמה מן שמפו 3 ב 1 700 מ"ל</t>
  </si>
  <si>
    <t>שמן זית סורי 1 ליטר - בד"צ</t>
  </si>
  <si>
    <t>עוגת שוקולד עוגל'ה 350ג'</t>
  </si>
  <si>
    <t>עוגת שיש עוגל'ה 350ג'</t>
  </si>
  <si>
    <t>עוגת שוקוציפס עוגל'ה 350ג'</t>
  </si>
  <si>
    <t>עוגת תפוז עוגל'ה 350ג'</t>
  </si>
  <si>
    <t>קינואה 500 גרם</t>
  </si>
  <si>
    <t>אורז בסמטי 1 ק"ג חב' אבאל</t>
  </si>
  <si>
    <t>מעדן יוגורט מולר תות 200 גר'</t>
  </si>
  <si>
    <t>וופל שוקו ללא סוכר 180ג' מנעמים</t>
  </si>
  <si>
    <t>שיבולת שועל קוואקר (מורנפלייק) 500ג'</t>
  </si>
  <si>
    <t>שמן קנולה בריאות עץ , 1 ליטר(יצרן עץ הזית)</t>
  </si>
  <si>
    <t>גבינה בולגרית צוריאל 250ג' 5%</t>
  </si>
  <si>
    <t>מרק עוף אוסם כשל"פ 800 ג'</t>
  </si>
  <si>
    <t>קרם גוף קליאו 400 מ"ל</t>
  </si>
  <si>
    <t>ממחטות נייר</t>
  </si>
  <si>
    <t>ליפסטיק</t>
  </si>
  <si>
    <t>מייק אפ 30 מ"ל</t>
  </si>
  <si>
    <t>נייר טואלט "סקוט"</t>
  </si>
  <si>
    <t>חמאה טרה 200 גרם בד"צ</t>
  </si>
  <si>
    <t>ספרינג - מנגו 1.5 ליטר</t>
  </si>
  <si>
    <t>ספרינג - תפוזים 1.5 ליטר</t>
  </si>
  <si>
    <t>ספרינג - ענבים 1.5 ליטר</t>
  </si>
  <si>
    <t>ספרינג - תפוחים 1.5 ליטר</t>
  </si>
  <si>
    <t>ספרינג - אפרסק 1.5 ליטר</t>
  </si>
  <si>
    <t>ספרינג - פירות טרופיים 1.5 ליטר</t>
  </si>
  <si>
    <t>ספרינג - אגס סברס תפוח 1.5 ליטר</t>
  </si>
  <si>
    <t>ספרינג - דיאט אשכוליות אננס 1.5 ליטר</t>
  </si>
  <si>
    <t>תפוזינה ענבים 1.5</t>
  </si>
  <si>
    <t>תפוזינה תפוזים 1.5</t>
  </si>
  <si>
    <t>תפוזינה תות בננה 1.5</t>
  </si>
  <si>
    <t>תפוזינה מנגו 1.5</t>
  </si>
  <si>
    <t>תפוזינה לימונדה ורודה 1.5</t>
  </si>
  <si>
    <t>תפוזינה תפוחים 1.5</t>
  </si>
  <si>
    <t>תפוזינה אשכוליות לייט 1.5</t>
  </si>
  <si>
    <t>שוופס ווטר אפרסק 1.5 ליטר</t>
  </si>
  <si>
    <t>שוופס ווטר פירות יער 1.5 ליטר</t>
  </si>
  <si>
    <t>סודה 1.5 ליטר - בד"צ</t>
  </si>
  <si>
    <t>שוופס מוגז עדין תפוח ליים 1.5 ליטר</t>
  </si>
  <si>
    <t>שוופס מוגז עדין פירות יער 1.5 ליטר</t>
  </si>
  <si>
    <t>שוופס מוגז עדין ענבי ריזלינג 1.5 ליטר</t>
  </si>
  <si>
    <t>שוופס מוגז עדין אפרסק 1.5 ליטר</t>
  </si>
  <si>
    <t>שוופס מוגז עדין פירות לימונדה ורודה 1.5 ליטר</t>
  </si>
  <si>
    <t>שוופס מוגז  פירות תפוחים 1.5 ליטר</t>
  </si>
  <si>
    <t>שוופס מוגז פירות ענבים 1.5 ליטר</t>
  </si>
  <si>
    <t>שוופס מוגז פירות לימונייד 1.5 ליטר</t>
  </si>
  <si>
    <t>שוופס נו שוגר תפוחים 1.5 ליטר</t>
  </si>
  <si>
    <t>שוופס מוגז פירות תפוזים 1.5 ליטר</t>
  </si>
  <si>
    <t>שוופס  לימון ליים 1.5 ליטר</t>
  </si>
  <si>
    <t>RC קולה 1.5 ליטר</t>
  </si>
  <si>
    <t>מי עדן  1.5 ל' (6)</t>
  </si>
  <si>
    <t>קוקה קולה 1.5 ליטר</t>
  </si>
  <si>
    <t>קולה זירו 1.5 ליטר</t>
  </si>
  <si>
    <t>אורז סוגת 1 ק"ג</t>
  </si>
  <si>
    <t>תרכיז פטל ויטמינציק 2 ליטר - בד"צ</t>
  </si>
  <si>
    <t>תרכיז ענבים ויטמינציק 2 ליטר</t>
  </si>
  <si>
    <t>תרכיז אננס ויטמינציק 2 ליטר</t>
  </si>
  <si>
    <t>סולת חיטה 1 קג'</t>
  </si>
  <si>
    <t>מעדן יוגורט מולר פירות יער</t>
  </si>
  <si>
    <t>מעדן יוגורט מולר לייט וניל</t>
  </si>
  <si>
    <t>חלבית 350 גר'</t>
  </si>
  <si>
    <t>ממרחית בטעם שוקולד עלית 500 גר'</t>
  </si>
  <si>
    <t>שומשום 1 קג'</t>
  </si>
  <si>
    <t>קליק  נוגט - כשל"פ בד"צ</t>
  </si>
  <si>
    <t>שוקולד מילקה</t>
  </si>
  <si>
    <t>שוקולד מילקה חלב עם אגוזים</t>
  </si>
  <si>
    <t>שוקולד מילקה אוראו סנדביץ</t>
  </si>
  <si>
    <t>שוקולד מילקה אוראו</t>
  </si>
  <si>
    <t>שוקולד מילקה אגוזים 100גרם</t>
  </si>
  <si>
    <t>מלטיזרס חטיף שוקולד חלב</t>
  </si>
  <si>
    <t>בייגלה בציפוי שוקולד חלב</t>
  </si>
  <si>
    <t>בייגלה בציפוי שוקולד מריר</t>
  </si>
  <si>
    <t>פתיתים אפויים 500 ג'</t>
  </si>
  <si>
    <t>כוסמת 500 ג'</t>
  </si>
  <si>
    <t>אם אנד אם חמאת בוטנים</t>
  </si>
  <si>
    <t>אם אנד אם ריספי</t>
  </si>
  <si>
    <t>אם אנד אם בוטנים</t>
  </si>
  <si>
    <t>בייגלה בציפוי חמאת בוטנים</t>
  </si>
  <si>
    <t>בייגלה מצופה פאדג' לבן</t>
  </si>
  <si>
    <t>בייגלה בציפה קרמל</t>
  </si>
  <si>
    <t>שוקולד ריטר שוקולד חלב</t>
  </si>
  <si>
    <t>שוקולד ריטר שוקולד חלב עם שברי אגוזים</t>
  </si>
  <si>
    <t>שוקולד ריטר שוקולד מריר אגוז</t>
  </si>
  <si>
    <t>שוקולד ריטר קוקוס</t>
  </si>
  <si>
    <t>וופל נאמבר 1 ירוק</t>
  </si>
  <si>
    <t>וופל נאמבר 1 שחור</t>
  </si>
  <si>
    <t>עוגיות טחינה ללא סוכר</t>
  </si>
  <si>
    <t>עוגיות פקאן לל"ס</t>
  </si>
  <si>
    <t>עוגיות שקדים קינמון לל"ס</t>
  </si>
  <si>
    <t>שוקולד מריר עם אגוזים ללא תוספת סוכר</t>
  </si>
  <si>
    <t>ג'לי בטעם תות 1 ק"ג</t>
  </si>
  <si>
    <t>סודה 1.5 ליטר אננס</t>
  </si>
  <si>
    <t>סודה 1.5 ליטר תפוח</t>
  </si>
  <si>
    <t>ריזיס מיניס</t>
  </si>
  <si>
    <t>ריזיס טבלת</t>
  </si>
  <si>
    <t>הרשיז דרופס</t>
  </si>
  <si>
    <t>גרנדה וופל שוקולד</t>
  </si>
  <si>
    <t>היט עוגיות סנדוויץ'</t>
  </si>
  <si>
    <t>עוגיות קרמוגית</t>
  </si>
  <si>
    <t>חטיפי פריכונים בטעם טבעי</t>
  </si>
  <si>
    <t>קרקר דק כפרי</t>
  </si>
  <si>
    <t>טורטינה שוקולד מריר</t>
  </si>
  <si>
    <t>פופקורן בציפוי קרמל עם תערובת אגוזים</t>
  </si>
  <si>
    <t>טורטינה שוקולד חלב</t>
  </si>
  <si>
    <t>טורטינה שוקולד לבן</t>
  </si>
  <si>
    <t>היט עוגיות סנדוויץ' במילוי וניל</t>
  </si>
  <si>
    <t>חטיף  טורטינה שוקולד לבן</t>
  </si>
  <si>
    <t>ג'לי בטעם לימון 1 ק"ג</t>
  </si>
  <si>
    <t>חטיפי פריכונים תירס</t>
  </si>
  <si>
    <t>עוגיות קרמוגית במילוי חלבה</t>
  </si>
  <si>
    <t>עוגיות קרמוגית במילוי קרם אגוזים</t>
  </si>
  <si>
    <t>חטיפי קרקר זעתר</t>
  </si>
  <si>
    <t>קרם לשיער 500 מ"ל</t>
  </si>
  <si>
    <t>אפטר שייב AXE GOLD</t>
  </si>
  <si>
    <t>אפטר שייב AXE BLACK</t>
  </si>
  <si>
    <t>אפטר שייב AXE AFRICA</t>
  </si>
  <si>
    <t>שמפו פנטן לחות מוגברת</t>
  </si>
  <si>
    <t>שמפו פנטן רך כמשי</t>
  </si>
  <si>
    <t>קמח תפוח אדמה כשל"פ</t>
  </si>
  <si>
    <t>שוקולד מילקה דיים כשל"פ</t>
  </si>
  <si>
    <t>מרק עוף אמיתי אוסם כשל"פ 400 ג'</t>
  </si>
  <si>
    <t>עוגיות מילקה אוריאו</t>
  </si>
  <si>
    <t>דובונים 40 גרם</t>
  </si>
  <si>
    <t>מלבין קפה  350 גר'</t>
  </si>
  <si>
    <t>דבש לחיץ 400 ג'</t>
  </si>
  <si>
    <t>ביסקויט מילקה מצופה שולקד 150 גרם</t>
  </si>
  <si>
    <t>משחת שיניים קולגייט אדומה 100 מ"ל</t>
  </si>
  <si>
    <t>טורטיה מאסטר שף 756 גרם</t>
  </si>
  <si>
    <t>תחבושות אברי דיי</t>
  </si>
  <si>
    <t>מגן תחתון קרפרי</t>
  </si>
  <si>
    <t>שמפו קוסמטיקס  500 מ"ל</t>
  </si>
  <si>
    <t>שמן קנולה 1 ליטר בד"צ</t>
  </si>
  <si>
    <t>עלי טורטיה 320 גרם מאסטר שף</t>
  </si>
  <si>
    <t>עוגות אישיות צ'וקטה 30 גרם</t>
  </si>
  <si>
    <t>מנה חמה נודלס בטעם בקר - מאסטר שף</t>
  </si>
  <si>
    <t>מנה חמה נודלס בטעם עוף - מאסטר שף</t>
  </si>
  <si>
    <t>צמד כפרית ברביקיו ודבש 600 גרם</t>
  </si>
  <si>
    <t>צמד סלמי וכפרית 800 גרם</t>
  </si>
  <si>
    <t>סלמי בסגנון איטלקי 300 גרם</t>
  </si>
  <si>
    <t>סלמי גלבוע 400 גרם</t>
  </si>
  <si>
    <t>סלמי קוניאק 300 גרם</t>
  </si>
  <si>
    <t>דאודורנט ג'ל איקס 5 ספיד סטיק 85 גרם</t>
  </si>
  <si>
    <t>חטיף בייגלה צ'קוטה 200 גרם</t>
  </si>
  <si>
    <t>שמפו דאב אבוקדו</t>
  </si>
  <si>
    <t>שמפו דאב לשיער ארוך</t>
  </si>
  <si>
    <t>שמפו דאב משקם</t>
  </si>
  <si>
    <t>חטיף חלבון אול אין דאבל שוקולד 60 גרם</t>
  </si>
  <si>
    <t>חטיף חלבון אול אין סופט עוגיות 55 גרם</t>
  </si>
  <si>
    <t>חטיף חלבון אול אין סופט בוטנים 55 גרם</t>
  </si>
  <si>
    <t>חטיף חלבון אול אין שוקולד לבן 60גרם</t>
  </si>
  <si>
    <t>חטיף חלבון אול אין עוגיות שוקולד צ'פס 60 גרם</t>
  </si>
  <si>
    <t>בוטן קלוי 200 גרם "קליית ציון"</t>
  </si>
  <si>
    <t>גריעיני חמניה 200 גרם "קליית ציון"</t>
  </si>
  <si>
    <t>גרעיני דלעת 200 גרם "קליית ציון"</t>
  </si>
  <si>
    <t>פיסטוק קלוי 200 גרם "קליית ציון"</t>
  </si>
  <si>
    <t>שקד קלוי 200 גרם "קליית ציון"</t>
  </si>
  <si>
    <t>שקד טבעי 200 גרם "קליית ציון"</t>
  </si>
  <si>
    <t>קשיון קלוי 200 גרם "קליית ציון"</t>
  </si>
  <si>
    <t>גרעיני אבטיח קלוי 200 גרם "קליית ציון"</t>
  </si>
  <si>
    <t>ספיד סטיק ג'ל כח הטבע</t>
  </si>
  <si>
    <t>וזלין פטרוליום אלוורה 88 גרם</t>
  </si>
  <si>
    <t>אפיפית שוקולד 200 גרם כשל"פ</t>
  </si>
  <si>
    <t>אפיפית אגוזים 200 גרם כשל"פ</t>
  </si>
  <si>
    <t>קוביות וופל במילוי אגוז 250 גרם - בלקוני</t>
  </si>
  <si>
    <t>קוסקוס מאסטר שף 350 גרם</t>
  </si>
  <si>
    <t>שמן קנולה מזוכך בר 1 ליטר</t>
  </si>
  <si>
    <t>מילקה שוקולד חלב 90 גרם כשל"פ</t>
  </si>
  <si>
    <t>מילקה שוקולד חלב עם אגוזים 90 גרם כשל"פ</t>
  </si>
  <si>
    <t>וופל מצופה מנעמים 20 גרם</t>
  </si>
  <si>
    <t>סכיני גילוח חד פעמי ג'לט בלו 2 פלוס זוג</t>
  </si>
  <si>
    <t>קוד פריט</t>
  </si>
  <si>
    <t>סה"כ PxQ לשקלול סופי</t>
  </si>
  <si>
    <t>אומדן כמות שנתי</t>
  </si>
  <si>
    <t>העדפת תוצרת הארץ (יש לסמן 1)</t>
  </si>
  <si>
    <t xml:space="preserve">ערכת ירקות 1.3 ק"ג </t>
  </si>
  <si>
    <t>חומוס גרגירים באריזה רכה - שטארוס</t>
  </si>
  <si>
    <t>שעועית לבנה באריזה רכה - שטראוס</t>
  </si>
  <si>
    <t xml:space="preserve">אפונת גינה באריזה רכה - שטראוס </t>
  </si>
  <si>
    <t>עגבניות מרוסקות באריזה רכה - שטארוס</t>
  </si>
  <si>
    <t xml:space="preserve">עגבניות מרוסקות באריזה רכה - יכין </t>
  </si>
  <si>
    <t>מלפפון במלח בקופסת פלסטיק 750 גרם - בית השיטה</t>
  </si>
  <si>
    <t>אננס בכוסות פלסטיק רביעיה 4, 113 גרם - תומר</t>
  </si>
  <si>
    <t>טונה פילטונה בשמן קנולה 117 גרם באריזה רכה</t>
  </si>
  <si>
    <t>גרעיני תירס באריזה רכה - שטראוס</t>
  </si>
  <si>
    <t>ממוצעי צריכה שנתית למשפחת מוצרים</t>
  </si>
  <si>
    <t>אחוז הנחה משוקלל (אחיד לכלל המוצרים המופיעים בסקר וגם למוצרים חדשים שיתווספו) מוצע:</t>
  </si>
  <si>
    <t>מחיר בש''ח ליחידת מידה,  כולל מע''מ</t>
  </si>
  <si>
    <t>יש למלא סכום בש"ח כולל מע''מ</t>
  </si>
  <si>
    <t>דמי שימוש שנתיים מוצעים בש"ח כולל מע''מ :</t>
  </si>
  <si>
    <t>לעניין שקלול ניקוד לסעיף זה, ייבדקו רק הצעות אשר מעל 7,500,000 ₪ כולל מע''מ לשנה.</t>
  </si>
  <si>
    <t xml:space="preserve"> במידה ולא יוזן סכום העולה על 7,500,000 ש''ח כולל מע''מ, המציע יקבל ניקוד 0 בסעיף זה (אין צורך בהזנת סכום). הסכום שישולם על ידי המציע יהיה 7,000,0000 ש''ח כולל מע''מ לשנה</t>
  </si>
  <si>
    <t>יש למלא רק את עמודה H בש"ח כולל מע''מ</t>
  </si>
  <si>
    <t>במידה ומדובר ביצרן בעל העדפת תוצרת הארץ, יש לסמן בעמודה G את הספרה 1 בפריטים הרלוונטיים</t>
  </si>
  <si>
    <t>סה"כ שקלול הטבלה</t>
  </si>
  <si>
    <t>מחיר מכירה לפריט (נכון למועד פרסום המכרז) כולל מע''מ- לידיעה בלבד</t>
  </si>
  <si>
    <t>סה"כ הוצאה כספית כיום- לידיעה בלבד</t>
  </si>
  <si>
    <t>לא יתקבל אחוז הנחה שלילי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</si>
</sst>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4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4"/>
      <color theme="1"/>
      <name val="Calibri Light"/>
      <family val="2"/>
    </font>
    <font>
      <b/>
      <sz val="16"/>
      <color theme="1"/>
      <name val="Calibri Light"/>
      <family val="2"/>
    </font>
    <font>
      <sz val="16"/>
      <color theme="0"/>
      <name val="Calibri Light"/>
      <family val="2"/>
    </font>
    <font>
      <b/>
      <u/>
      <sz val="16"/>
      <color theme="1"/>
      <name val="Calibri Light"/>
      <family val="2"/>
    </font>
    <font>
      <b/>
      <sz val="20"/>
      <color theme="1"/>
      <name val="Calibri Light"/>
      <family val="2"/>
    </font>
    <font>
      <b/>
      <sz val="28"/>
      <color theme="1"/>
      <name val="Calibri Light"/>
      <family val="2"/>
    </font>
    <font>
      <b/>
      <u/>
      <sz val="24"/>
      <color theme="1"/>
      <name val="Calibri Light"/>
      <family val="2"/>
    </font>
    <font>
      <b/>
      <sz val="12"/>
      <color theme="1"/>
      <name val="David"/>
      <family val="2"/>
    </font>
    <font>
      <sz val="11"/>
      <color theme="1"/>
      <name val="Arial"/>
      <family val="2"/>
      <charset val="177"/>
      <scheme val="minor"/>
    </font>
    <font>
      <b/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2" applyNumberFormat="1" applyFont="1"/>
    <xf numFmtId="0" fontId="2" fillId="0" borderId="1" xfId="0" applyFont="1" applyBorder="1" applyAlignment="1">
      <alignment horizontal="center"/>
    </xf>
    <xf numFmtId="164" fontId="3" fillId="0" borderId="1" xfId="2" applyNumberFormat="1" applyFont="1" applyBorder="1" applyAlignment="1">
      <alignment horizontal="center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5" fillId="3" borderId="0" xfId="0" applyFont="1" applyFill="1"/>
    <xf numFmtId="0" fontId="6" fillId="4" borderId="0" xfId="0" applyFont="1" applyFill="1"/>
    <xf numFmtId="0" fontId="7" fillId="3" borderId="0" xfId="0" applyFont="1" applyFill="1"/>
    <xf numFmtId="164" fontId="5" fillId="0" borderId="2" xfId="2" applyNumberFormat="1" applyFont="1" applyBorder="1"/>
    <xf numFmtId="10" fontId="3" fillId="0" borderId="1" xfId="1" applyNumberFormat="1" applyFont="1" applyBorder="1" applyAlignment="1">
      <alignment horizontal="center"/>
    </xf>
    <xf numFmtId="10" fontId="3" fillId="0" borderId="1" xfId="1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/>
    <xf numFmtId="164" fontId="3" fillId="0" borderId="1" xfId="2" applyNumberFormat="1" applyFont="1" applyBorder="1" applyAlignment="1">
      <alignment horizontal="centerContinuous" vertical="center"/>
    </xf>
    <xf numFmtId="0" fontId="3" fillId="3" borderId="0" xfId="0" applyFont="1" applyFill="1"/>
    <xf numFmtId="2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0" xfId="0" applyFont="1" applyFill="1"/>
    <xf numFmtId="0" fontId="3" fillId="0" borderId="4" xfId="0" applyFont="1" applyBorder="1"/>
    <xf numFmtId="0" fontId="3" fillId="5" borderId="1" xfId="0" applyFont="1" applyFill="1" applyBorder="1"/>
    <xf numFmtId="0" fontId="0" fillId="0" borderId="5" xfId="0" applyBorder="1" applyAlignment="1">
      <alignment horizontal="right"/>
    </xf>
    <xf numFmtId="164" fontId="3" fillId="0" borderId="5" xfId="2" applyNumberFormat="1" applyFont="1" applyBorder="1" applyAlignment="1">
      <alignment horizontal="centerContinuous" vertical="center"/>
    </xf>
    <xf numFmtId="164" fontId="3" fillId="0" borderId="5" xfId="2" applyNumberFormat="1" applyFont="1" applyBorder="1" applyAlignment="1">
      <alignment horizontal="center"/>
    </xf>
    <xf numFmtId="2" fontId="3" fillId="5" borderId="5" xfId="0" applyNumberFormat="1" applyFont="1" applyFill="1" applyBorder="1" applyAlignment="1">
      <alignment horizontal="center"/>
    </xf>
    <xf numFmtId="164" fontId="3" fillId="3" borderId="5" xfId="2" applyNumberFormat="1" applyFont="1" applyFill="1" applyBorder="1" applyAlignment="1">
      <alignment horizontal="center"/>
    </xf>
    <xf numFmtId="164" fontId="11" fillId="2" borderId="1" xfId="2" applyNumberFormat="1" applyFont="1" applyFill="1" applyBorder="1" applyAlignment="1">
      <alignment horizontal="centerContinuous" vertical="center" wrapText="1"/>
    </xf>
    <xf numFmtId="0" fontId="11" fillId="2" borderId="1" xfId="0" applyFont="1" applyFill="1" applyBorder="1" applyAlignment="1">
      <alignment horizontal="center" vertical="center" wrapText="1"/>
    </xf>
    <xf numFmtId="164" fontId="3" fillId="0" borderId="6" xfId="2" applyNumberFormat="1" applyFont="1" applyBorder="1" applyAlignment="1">
      <alignment horizontal="center"/>
    </xf>
    <xf numFmtId="0" fontId="3" fillId="5" borderId="6" xfId="0" applyFont="1" applyFill="1" applyBorder="1"/>
    <xf numFmtId="0" fontId="3" fillId="0" borderId="1" xfId="0" applyFont="1" applyBorder="1"/>
    <xf numFmtId="3" fontId="3" fillId="0" borderId="1" xfId="0" applyNumberFormat="1" applyFont="1" applyBorder="1"/>
    <xf numFmtId="0" fontId="1" fillId="0" borderId="1" xfId="0" applyFont="1" applyBorder="1" applyAlignment="1">
      <alignment horizontal="right"/>
    </xf>
    <xf numFmtId="0" fontId="1" fillId="0" borderId="0" xfId="0" applyFont="1" applyAlignment="1">
      <alignment horizontal="right" readingOrder="2"/>
    </xf>
    <xf numFmtId="0" fontId="2" fillId="2" borderId="1" xfId="0" applyFont="1" applyFill="1" applyBorder="1" applyAlignment="1">
      <alignment horizontal="center" vertical="center" wrapText="1"/>
    </xf>
    <xf numFmtId="43" fontId="3" fillId="0" borderId="5" xfId="2" applyNumberFormat="1" applyFont="1" applyBorder="1" applyAlignment="1">
      <alignment horizontal="center" vertical="center"/>
    </xf>
    <xf numFmtId="43" fontId="3" fillId="0" borderId="1" xfId="2" applyNumberFormat="1" applyFont="1" applyBorder="1" applyAlignment="1">
      <alignment horizontal="center" vertical="center"/>
    </xf>
    <xf numFmtId="43" fontId="3" fillId="0" borderId="6" xfId="2" applyNumberFormat="1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43" fontId="11" fillId="2" borderId="1" xfId="2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right"/>
    </xf>
    <xf numFmtId="164" fontId="3" fillId="0" borderId="0" xfId="2" applyNumberFormat="1" applyFont="1" applyAlignment="1"/>
    <xf numFmtId="0" fontId="3" fillId="0" borderId="0" xfId="0" applyFont="1" applyAlignment="1"/>
    <xf numFmtId="0" fontId="5" fillId="3" borderId="0" xfId="0" applyFont="1" applyFill="1" applyAlignment="1"/>
    <xf numFmtId="0" fontId="0" fillId="0" borderId="0" xfId="0" applyAlignment="1"/>
    <xf numFmtId="0" fontId="5" fillId="3" borderId="0" xfId="0" applyFont="1" applyFill="1" applyAlignment="1">
      <alignment wrapText="1"/>
    </xf>
    <xf numFmtId="0" fontId="3" fillId="0" borderId="0" xfId="0" applyNumberFormat="1" applyFont="1"/>
    <xf numFmtId="0" fontId="6" fillId="4" borderId="0" xfId="0" applyFont="1" applyFill="1" applyAlignment="1">
      <alignment horizontal="center"/>
    </xf>
    <xf numFmtId="9" fontId="5" fillId="0" borderId="19" xfId="1" applyNumberFormat="1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64" fontId="9" fillId="0" borderId="4" xfId="2" applyNumberFormat="1" applyFont="1" applyBorder="1" applyAlignment="1">
      <alignment horizontal="center" vertical="center"/>
    </xf>
    <xf numFmtId="164" fontId="9" fillId="0" borderId="8" xfId="2" applyNumberFormat="1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3">
    <cellStyle name="Comma" xfId="2" builtinId="3"/>
    <cellStyle name="Normal" xfId="0" builtinId="0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12</xdr:row>
      <xdr:rowOff>180975</xdr:rowOff>
    </xdr:from>
    <xdr:to>
      <xdr:col>5</xdr:col>
      <xdr:colOff>514350</xdr:colOff>
      <xdr:row>12</xdr:row>
      <xdr:rowOff>190500</xdr:rowOff>
    </xdr:to>
    <xdr:cxnSp macro="">
      <xdr:nvCxnSpPr>
        <xdr:cNvPr id="3" name="מחבר חץ ישר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 flipV="1">
          <a:off x="4933950" y="3048000"/>
          <a:ext cx="485775" cy="9525"/>
        </a:xfrm>
        <a:prstGeom prst="straightConnector1">
          <a:avLst/>
        </a:prstGeom>
        <a:ln w="34925">
          <a:solidFill>
            <a:schemeClr val="tx1"/>
          </a:solidFill>
          <a:tailEnd type="triangle"/>
        </a:ln>
      </xdr:spPr>
      <xdr:style>
        <a:lnRef idx="1">
          <a:schemeClr val="tx1"/>
        </a:lnRef>
        <a:fillRef idx="0">
          <a:schemeClr val="tx1"/>
        </a:fillRef>
        <a:effectRef idx="0">
          <a:schemeClr val="tx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11</xdr:row>
      <xdr:rowOff>152400</xdr:rowOff>
    </xdr:from>
    <xdr:to>
      <xdr:col>5</xdr:col>
      <xdr:colOff>533400</xdr:colOff>
      <xdr:row>11</xdr:row>
      <xdr:rowOff>161925</xdr:rowOff>
    </xdr:to>
    <xdr:cxnSp macro="">
      <xdr:nvCxnSpPr>
        <xdr:cNvPr id="2" name="מחבר חץ ישר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CxnSpPr/>
      </xdr:nvCxnSpPr>
      <xdr:spPr>
        <a:xfrm flipH="1" flipV="1">
          <a:off x="4476750" y="3219450"/>
          <a:ext cx="485775" cy="9525"/>
        </a:xfrm>
        <a:prstGeom prst="straightConnector1">
          <a:avLst/>
        </a:prstGeom>
        <a:ln w="34925">
          <a:solidFill>
            <a:schemeClr val="tx1"/>
          </a:solidFill>
          <a:tailEnd type="triangle"/>
        </a:ln>
      </xdr:spPr>
      <xdr:style>
        <a:lnRef idx="1">
          <a:schemeClr val="tx1"/>
        </a:lnRef>
        <a:fillRef idx="0">
          <a:schemeClr val="tx1"/>
        </a:fillRef>
        <a:effectRef idx="0">
          <a:schemeClr val="tx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35823-F5B8-481A-B6B1-A93C96DDA184}">
  <dimension ref="A1:N719"/>
  <sheetViews>
    <sheetView showGridLines="0" rightToLeft="1" tabSelected="1" zoomScaleNormal="100" workbookViewId="0">
      <selection activeCell="L15" sqref="L15:L16"/>
    </sheetView>
  </sheetViews>
  <sheetFormatPr defaultColWidth="9" defaultRowHeight="15.75" x14ac:dyDescent="0.25"/>
  <cols>
    <col min="1" max="1" width="9" style="3"/>
    <col min="2" max="2" width="7.25" style="19" bestFit="1" customWidth="1"/>
    <col min="3" max="3" width="42" style="18" bestFit="1" customWidth="1"/>
    <col min="4" max="4" width="12.25" style="20" bestFit="1" customWidth="1"/>
    <col min="5" max="5" width="11" style="42" bestFit="1" customWidth="1"/>
    <col min="6" max="7" width="13.375" style="4" customWidth="1"/>
    <col min="8" max="8" width="13.625" style="24" customWidth="1"/>
    <col min="9" max="9" width="11.25" style="21" bestFit="1" customWidth="1"/>
    <col min="10" max="10" width="10.625" style="4" bestFit="1" customWidth="1"/>
    <col min="11" max="11" width="9" style="4"/>
    <col min="12" max="12" width="66.125" style="4" bestFit="1" customWidth="1"/>
    <col min="13" max="16384" width="9" style="4"/>
  </cols>
  <sheetData>
    <row r="1" spans="1:14" s="2" customFormat="1" ht="126" x14ac:dyDescent="0.25">
      <c r="A1" s="44" t="s">
        <v>0</v>
      </c>
      <c r="B1" s="33" t="s">
        <v>740</v>
      </c>
      <c r="C1" s="33" t="s">
        <v>37</v>
      </c>
      <c r="D1" s="32" t="s">
        <v>742</v>
      </c>
      <c r="E1" s="45" t="s">
        <v>764</v>
      </c>
      <c r="F1" s="33" t="s">
        <v>765</v>
      </c>
      <c r="G1" s="33" t="s">
        <v>743</v>
      </c>
      <c r="H1" s="46" t="s">
        <v>756</v>
      </c>
      <c r="I1" s="47" t="s">
        <v>741</v>
      </c>
      <c r="J1" s="48" t="s">
        <v>3</v>
      </c>
    </row>
    <row r="2" spans="1:14" x14ac:dyDescent="0.25">
      <c r="A2" s="17">
        <v>1</v>
      </c>
      <c r="B2" s="19">
        <v>31311</v>
      </c>
      <c r="C2" s="27" t="s">
        <v>38</v>
      </c>
      <c r="D2" s="28">
        <v>10137</v>
      </c>
      <c r="E2" s="41">
        <v>11.2</v>
      </c>
      <c r="F2" s="29">
        <f t="shared" ref="F2:F65" si="0">E2*D2</f>
        <v>113534.39999999999</v>
      </c>
      <c r="G2" s="29"/>
      <c r="H2" s="30"/>
      <c r="I2" s="31">
        <f>IF(G2=1,H2*D2/1.15,H2*D2)</f>
        <v>0</v>
      </c>
      <c r="J2" s="8" t="str">
        <f>IF(H2&gt;0,TRUE,"ערך לא הוזן")</f>
        <v>ערך לא הוזן</v>
      </c>
    </row>
    <row r="3" spans="1:14" x14ac:dyDescent="0.25">
      <c r="A3" s="17">
        <v>2</v>
      </c>
      <c r="B3" s="19">
        <v>31317</v>
      </c>
      <c r="C3" s="18" t="s">
        <v>39</v>
      </c>
      <c r="D3" s="20">
        <v>16081</v>
      </c>
      <c r="E3" s="42">
        <v>13</v>
      </c>
      <c r="F3" s="7">
        <f t="shared" si="0"/>
        <v>209053</v>
      </c>
      <c r="G3" s="7"/>
      <c r="H3" s="22"/>
      <c r="I3" s="31">
        <f t="shared" ref="I3:I66" si="1">IF(G3=1,H3*D3/1.15,H3*D3)</f>
        <v>0</v>
      </c>
      <c r="J3" s="8" t="str">
        <f t="shared" ref="J3:J66" si="2">IF(H3&gt;0,TRUE,"ערך לא הוזן")</f>
        <v>ערך לא הוזן</v>
      </c>
    </row>
    <row r="4" spans="1:14" x14ac:dyDescent="0.25">
      <c r="A4" s="17">
        <v>3</v>
      </c>
      <c r="B4" s="19">
        <v>31324</v>
      </c>
      <c r="C4" s="18" t="s">
        <v>40</v>
      </c>
      <c r="D4" s="20">
        <v>2589</v>
      </c>
      <c r="E4" s="42">
        <v>6.7</v>
      </c>
      <c r="F4" s="7">
        <f t="shared" si="0"/>
        <v>17346.3</v>
      </c>
      <c r="G4" s="7"/>
      <c r="H4" s="22"/>
      <c r="I4" s="31">
        <f t="shared" si="1"/>
        <v>0</v>
      </c>
      <c r="J4" s="8" t="str">
        <f t="shared" si="2"/>
        <v>ערך לא הוזן</v>
      </c>
    </row>
    <row r="5" spans="1:14" ht="21" x14ac:dyDescent="0.35">
      <c r="A5" s="17">
        <v>4</v>
      </c>
      <c r="B5" s="19">
        <v>31336</v>
      </c>
      <c r="C5" s="18" t="s">
        <v>41</v>
      </c>
      <c r="D5" s="20">
        <v>1877</v>
      </c>
      <c r="E5" s="42">
        <v>6.9</v>
      </c>
      <c r="F5" s="7">
        <f t="shared" si="0"/>
        <v>12951.300000000001</v>
      </c>
      <c r="G5" s="7"/>
      <c r="H5" s="22"/>
      <c r="I5" s="31">
        <f t="shared" si="1"/>
        <v>0</v>
      </c>
      <c r="J5" s="8" t="str">
        <f t="shared" si="2"/>
        <v>ערך לא הוזן</v>
      </c>
      <c r="L5" s="10"/>
      <c r="M5" s="10"/>
      <c r="N5" s="10"/>
    </row>
    <row r="6" spans="1:14" ht="21" x14ac:dyDescent="0.35">
      <c r="A6" s="17">
        <v>5</v>
      </c>
      <c r="B6" s="19">
        <v>31337</v>
      </c>
      <c r="C6" s="18" t="s">
        <v>42</v>
      </c>
      <c r="D6" s="20">
        <v>22</v>
      </c>
      <c r="E6" s="42">
        <v>6.9</v>
      </c>
      <c r="F6" s="7">
        <f t="shared" si="0"/>
        <v>151.80000000000001</v>
      </c>
      <c r="G6" s="7"/>
      <c r="H6" s="22"/>
      <c r="I6" s="31">
        <f t="shared" si="1"/>
        <v>0</v>
      </c>
      <c r="J6" s="8" t="str">
        <f t="shared" si="2"/>
        <v>ערך לא הוזן</v>
      </c>
      <c r="L6" s="11" t="s">
        <v>1</v>
      </c>
      <c r="M6" s="10"/>
      <c r="N6" s="10"/>
    </row>
    <row r="7" spans="1:14" ht="21" x14ac:dyDescent="0.35">
      <c r="A7" s="17">
        <v>6</v>
      </c>
      <c r="B7" s="19">
        <v>31338</v>
      </c>
      <c r="C7" s="18" t="s">
        <v>43</v>
      </c>
      <c r="D7" s="20">
        <v>6285</v>
      </c>
      <c r="E7" s="42">
        <v>6.9</v>
      </c>
      <c r="F7" s="7">
        <f t="shared" si="0"/>
        <v>43366.5</v>
      </c>
      <c r="G7" s="7"/>
      <c r="H7" s="22"/>
      <c r="I7" s="31">
        <f t="shared" si="1"/>
        <v>0</v>
      </c>
      <c r="J7" s="8" t="str">
        <f t="shared" si="2"/>
        <v>ערך לא הוזן</v>
      </c>
      <c r="L7" s="11" t="s">
        <v>761</v>
      </c>
      <c r="M7" s="10"/>
      <c r="N7" s="10"/>
    </row>
    <row r="8" spans="1:14" ht="42" x14ac:dyDescent="0.35">
      <c r="A8" s="17">
        <v>7</v>
      </c>
      <c r="B8" s="19">
        <v>31388</v>
      </c>
      <c r="C8" s="18" t="s">
        <v>44</v>
      </c>
      <c r="D8" s="20">
        <v>2510</v>
      </c>
      <c r="E8" s="42">
        <v>18.3</v>
      </c>
      <c r="F8" s="7">
        <f t="shared" si="0"/>
        <v>45933</v>
      </c>
      <c r="G8" s="7"/>
      <c r="H8" s="22"/>
      <c r="I8" s="31">
        <f t="shared" si="1"/>
        <v>0</v>
      </c>
      <c r="J8" s="8" t="str">
        <f t="shared" si="2"/>
        <v>ערך לא הוזן</v>
      </c>
      <c r="L8" s="54" t="s">
        <v>762</v>
      </c>
    </row>
    <row r="9" spans="1:14" ht="21" x14ac:dyDescent="0.35">
      <c r="A9" s="17">
        <v>8</v>
      </c>
      <c r="B9" s="19">
        <v>31436</v>
      </c>
      <c r="C9" s="18" t="s">
        <v>45</v>
      </c>
      <c r="D9" s="20">
        <v>143584</v>
      </c>
      <c r="E9" s="42">
        <v>4.2</v>
      </c>
      <c r="F9" s="7">
        <f t="shared" si="0"/>
        <v>603052.80000000005</v>
      </c>
      <c r="G9" s="7"/>
      <c r="H9" s="22"/>
      <c r="I9" s="31">
        <f t="shared" si="1"/>
        <v>0</v>
      </c>
      <c r="J9" s="8" t="str">
        <f t="shared" si="2"/>
        <v>ערך לא הוזן</v>
      </c>
      <c r="L9" s="11" t="s">
        <v>2</v>
      </c>
    </row>
    <row r="10" spans="1:14" x14ac:dyDescent="0.25">
      <c r="A10" s="17">
        <v>9</v>
      </c>
      <c r="B10" s="19">
        <v>31438</v>
      </c>
      <c r="C10" s="18" t="s">
        <v>46</v>
      </c>
      <c r="D10" s="20">
        <v>34037</v>
      </c>
      <c r="E10" s="42">
        <v>8.1</v>
      </c>
      <c r="F10" s="7">
        <f t="shared" si="0"/>
        <v>275699.7</v>
      </c>
      <c r="G10" s="7"/>
      <c r="H10" s="23"/>
      <c r="I10" s="31">
        <f t="shared" si="1"/>
        <v>0</v>
      </c>
      <c r="J10" s="8" t="str">
        <f t="shared" si="2"/>
        <v>ערך לא הוזן</v>
      </c>
    </row>
    <row r="11" spans="1:14" ht="16.5" thickBot="1" x14ac:dyDescent="0.3">
      <c r="A11" s="17">
        <v>10</v>
      </c>
      <c r="B11" s="19">
        <v>31439</v>
      </c>
      <c r="C11" s="18" t="s">
        <v>47</v>
      </c>
      <c r="D11" s="20">
        <v>345320</v>
      </c>
      <c r="E11" s="42">
        <v>4.5</v>
      </c>
      <c r="F11" s="7">
        <f t="shared" si="0"/>
        <v>1553940</v>
      </c>
      <c r="G11" s="7"/>
      <c r="H11" s="23"/>
      <c r="I11" s="31">
        <f t="shared" si="1"/>
        <v>0</v>
      </c>
      <c r="J11" s="8" t="str">
        <f t="shared" si="2"/>
        <v>ערך לא הוזן</v>
      </c>
    </row>
    <row r="12" spans="1:14" x14ac:dyDescent="0.25">
      <c r="A12" s="17">
        <v>11</v>
      </c>
      <c r="B12" s="19">
        <v>31441</v>
      </c>
      <c r="C12" s="18" t="s">
        <v>48</v>
      </c>
      <c r="D12" s="20">
        <v>11531</v>
      </c>
      <c r="E12" s="42">
        <v>5.8</v>
      </c>
      <c r="F12" s="7">
        <f t="shared" si="0"/>
        <v>66879.8</v>
      </c>
      <c r="G12" s="7"/>
      <c r="H12" s="23"/>
      <c r="I12" s="31">
        <f t="shared" si="1"/>
        <v>0</v>
      </c>
      <c r="J12" s="8" t="str">
        <f t="shared" si="2"/>
        <v>ערך לא הוזן</v>
      </c>
      <c r="L12" s="58" t="s">
        <v>763</v>
      </c>
    </row>
    <row r="13" spans="1:14" x14ac:dyDescent="0.25">
      <c r="A13" s="17">
        <v>12</v>
      </c>
      <c r="B13" s="19">
        <v>31445</v>
      </c>
      <c r="C13" s="18" t="s">
        <v>49</v>
      </c>
      <c r="D13" s="20">
        <v>16956</v>
      </c>
      <c r="E13" s="42">
        <v>3.8</v>
      </c>
      <c r="F13" s="7">
        <f t="shared" si="0"/>
        <v>64432.799999999996</v>
      </c>
      <c r="G13" s="7"/>
      <c r="H13" s="23"/>
      <c r="I13" s="31">
        <f t="shared" si="1"/>
        <v>0</v>
      </c>
      <c r="J13" s="8" t="str">
        <f t="shared" si="2"/>
        <v>ערך לא הוזן</v>
      </c>
      <c r="L13" s="59"/>
    </row>
    <row r="14" spans="1:14" x14ac:dyDescent="0.25">
      <c r="A14" s="17">
        <v>13</v>
      </c>
      <c r="B14" s="19">
        <v>31446</v>
      </c>
      <c r="C14" s="18" t="s">
        <v>50</v>
      </c>
      <c r="D14" s="20">
        <v>2633</v>
      </c>
      <c r="E14" s="42">
        <v>10.1</v>
      </c>
      <c r="F14" s="7">
        <f t="shared" si="0"/>
        <v>26593.3</v>
      </c>
      <c r="G14" s="7"/>
      <c r="H14" s="23"/>
      <c r="I14" s="31">
        <f t="shared" si="1"/>
        <v>0</v>
      </c>
      <c r="J14" s="8" t="str">
        <f t="shared" si="2"/>
        <v>ערך לא הוזן</v>
      </c>
      <c r="L14" s="25"/>
    </row>
    <row r="15" spans="1:14" x14ac:dyDescent="0.25">
      <c r="A15" s="17">
        <v>14</v>
      </c>
      <c r="B15" s="19">
        <v>31449</v>
      </c>
      <c r="C15" s="18" t="s">
        <v>51</v>
      </c>
      <c r="D15" s="20">
        <v>4920</v>
      </c>
      <c r="E15" s="42">
        <v>5.7</v>
      </c>
      <c r="F15" s="7">
        <f t="shared" si="0"/>
        <v>28044</v>
      </c>
      <c r="G15" s="7"/>
      <c r="H15" s="23"/>
      <c r="I15" s="31">
        <f t="shared" si="1"/>
        <v>0</v>
      </c>
      <c r="J15" s="8" t="str">
        <f t="shared" si="2"/>
        <v>ערך לא הוזן</v>
      </c>
      <c r="L15" s="60">
        <f>SUM(I:I)</f>
        <v>0</v>
      </c>
    </row>
    <row r="16" spans="1:14" ht="16.5" thickBot="1" x14ac:dyDescent="0.3">
      <c r="A16" s="17">
        <v>15</v>
      </c>
      <c r="B16" s="19">
        <v>31450</v>
      </c>
      <c r="C16" s="18" t="s">
        <v>52</v>
      </c>
      <c r="D16" s="20">
        <v>0</v>
      </c>
      <c r="E16" s="42">
        <v>3</v>
      </c>
      <c r="F16" s="7">
        <f t="shared" si="0"/>
        <v>0</v>
      </c>
      <c r="G16" s="7"/>
      <c r="H16" s="23"/>
      <c r="I16" s="31">
        <f t="shared" si="1"/>
        <v>0</v>
      </c>
      <c r="J16" s="8" t="str">
        <f t="shared" si="2"/>
        <v>ערך לא הוזן</v>
      </c>
      <c r="L16" s="61"/>
    </row>
    <row r="17" spans="1:10" x14ac:dyDescent="0.25">
      <c r="A17" s="17">
        <v>16</v>
      </c>
      <c r="B17" s="19">
        <v>31455</v>
      </c>
      <c r="C17" s="18" t="s">
        <v>53</v>
      </c>
      <c r="D17" s="20">
        <v>467</v>
      </c>
      <c r="E17" s="42">
        <v>13.3</v>
      </c>
      <c r="F17" s="7">
        <f t="shared" si="0"/>
        <v>6211.1</v>
      </c>
      <c r="G17" s="7"/>
      <c r="H17" s="26"/>
      <c r="I17" s="31">
        <f t="shared" si="1"/>
        <v>0</v>
      </c>
      <c r="J17" s="8" t="str">
        <f t="shared" si="2"/>
        <v>ערך לא הוזן</v>
      </c>
    </row>
    <row r="18" spans="1:10" x14ac:dyDescent="0.25">
      <c r="A18" s="17">
        <v>17</v>
      </c>
      <c r="B18" s="19">
        <v>31476</v>
      </c>
      <c r="C18" s="18" t="s">
        <v>54</v>
      </c>
      <c r="D18" s="20">
        <v>0</v>
      </c>
      <c r="E18" s="42">
        <v>9.6999999999999993</v>
      </c>
      <c r="F18" s="7">
        <f t="shared" si="0"/>
        <v>0</v>
      </c>
      <c r="G18" s="7"/>
      <c r="H18" s="26"/>
      <c r="I18" s="31">
        <f t="shared" si="1"/>
        <v>0</v>
      </c>
      <c r="J18" s="8" t="str">
        <f t="shared" si="2"/>
        <v>ערך לא הוזן</v>
      </c>
    </row>
    <row r="19" spans="1:10" x14ac:dyDescent="0.25">
      <c r="A19" s="17">
        <v>18</v>
      </c>
      <c r="B19" s="19">
        <v>31478</v>
      </c>
      <c r="C19" s="18" t="s">
        <v>55</v>
      </c>
      <c r="D19" s="20">
        <v>0</v>
      </c>
      <c r="E19" s="42">
        <v>6.1</v>
      </c>
      <c r="F19" s="7">
        <f t="shared" si="0"/>
        <v>0</v>
      </c>
      <c r="G19" s="7"/>
      <c r="H19" s="26"/>
      <c r="I19" s="31">
        <f t="shared" si="1"/>
        <v>0</v>
      </c>
      <c r="J19" s="8" t="str">
        <f t="shared" si="2"/>
        <v>ערך לא הוזן</v>
      </c>
    </row>
    <row r="20" spans="1:10" x14ac:dyDescent="0.25">
      <c r="A20" s="17">
        <v>19</v>
      </c>
      <c r="B20" s="19">
        <v>31507</v>
      </c>
      <c r="C20" s="18" t="s">
        <v>56</v>
      </c>
      <c r="D20" s="20">
        <v>26450</v>
      </c>
      <c r="E20" s="42">
        <v>3.9</v>
      </c>
      <c r="F20" s="7">
        <f t="shared" si="0"/>
        <v>103155</v>
      </c>
      <c r="G20" s="7"/>
      <c r="H20" s="26"/>
      <c r="I20" s="31">
        <f t="shared" si="1"/>
        <v>0</v>
      </c>
      <c r="J20" s="8" t="str">
        <f t="shared" si="2"/>
        <v>ערך לא הוזן</v>
      </c>
    </row>
    <row r="21" spans="1:10" x14ac:dyDescent="0.25">
      <c r="A21" s="17">
        <v>20</v>
      </c>
      <c r="B21" s="19">
        <v>31511</v>
      </c>
      <c r="C21" s="18" t="s">
        <v>57</v>
      </c>
      <c r="D21" s="20">
        <v>10547</v>
      </c>
      <c r="E21" s="42">
        <v>4.4000000000000004</v>
      </c>
      <c r="F21" s="7">
        <f t="shared" si="0"/>
        <v>46406.8</v>
      </c>
      <c r="G21" s="7"/>
      <c r="H21" s="26"/>
      <c r="I21" s="31">
        <f t="shared" si="1"/>
        <v>0</v>
      </c>
      <c r="J21" s="8" t="str">
        <f t="shared" si="2"/>
        <v>ערך לא הוזן</v>
      </c>
    </row>
    <row r="22" spans="1:10" x14ac:dyDescent="0.25">
      <c r="A22" s="17">
        <v>21</v>
      </c>
      <c r="B22" s="19">
        <v>31521</v>
      </c>
      <c r="C22" s="18" t="s">
        <v>58</v>
      </c>
      <c r="D22" s="20">
        <v>53926</v>
      </c>
      <c r="E22" s="42">
        <v>4.2</v>
      </c>
      <c r="F22" s="7">
        <f t="shared" si="0"/>
        <v>226489.2</v>
      </c>
      <c r="G22" s="7"/>
      <c r="H22" s="26"/>
      <c r="I22" s="31">
        <f t="shared" si="1"/>
        <v>0</v>
      </c>
      <c r="J22" s="8" t="str">
        <f t="shared" si="2"/>
        <v>ערך לא הוזן</v>
      </c>
    </row>
    <row r="23" spans="1:10" x14ac:dyDescent="0.25">
      <c r="A23" s="17">
        <v>22</v>
      </c>
      <c r="B23" s="19">
        <v>31522</v>
      </c>
      <c r="C23" s="18" t="s">
        <v>59</v>
      </c>
      <c r="D23" s="20">
        <v>70548</v>
      </c>
      <c r="E23" s="42">
        <v>4.2</v>
      </c>
      <c r="F23" s="7">
        <f t="shared" si="0"/>
        <v>296301.60000000003</v>
      </c>
      <c r="G23" s="7"/>
      <c r="H23" s="26"/>
      <c r="I23" s="31">
        <f t="shared" si="1"/>
        <v>0</v>
      </c>
      <c r="J23" s="8" t="str">
        <f t="shared" si="2"/>
        <v>ערך לא הוזן</v>
      </c>
    </row>
    <row r="24" spans="1:10" x14ac:dyDescent="0.25">
      <c r="A24" s="17">
        <v>23</v>
      </c>
      <c r="B24" s="19">
        <v>31523</v>
      </c>
      <c r="C24" s="18" t="s">
        <v>60</v>
      </c>
      <c r="D24" s="20">
        <v>16953</v>
      </c>
      <c r="E24" s="42">
        <v>4.2</v>
      </c>
      <c r="F24" s="7">
        <f t="shared" si="0"/>
        <v>71202.600000000006</v>
      </c>
      <c r="G24" s="7"/>
      <c r="H24" s="26"/>
      <c r="I24" s="31">
        <f t="shared" si="1"/>
        <v>0</v>
      </c>
      <c r="J24" s="8" t="str">
        <f t="shared" si="2"/>
        <v>ערך לא הוזן</v>
      </c>
    </row>
    <row r="25" spans="1:10" x14ac:dyDescent="0.25">
      <c r="A25" s="17">
        <v>24</v>
      </c>
      <c r="B25" s="19">
        <v>31525</v>
      </c>
      <c r="C25" s="18" t="s">
        <v>61</v>
      </c>
      <c r="D25" s="20">
        <v>583</v>
      </c>
      <c r="E25" s="42">
        <v>4.4000000000000004</v>
      </c>
      <c r="F25" s="7">
        <f t="shared" si="0"/>
        <v>2565.2000000000003</v>
      </c>
      <c r="G25" s="7"/>
      <c r="H25" s="26"/>
      <c r="I25" s="31">
        <f t="shared" si="1"/>
        <v>0</v>
      </c>
      <c r="J25" s="8" t="str">
        <f t="shared" si="2"/>
        <v>ערך לא הוזן</v>
      </c>
    </row>
    <row r="26" spans="1:10" x14ac:dyDescent="0.25">
      <c r="A26" s="17">
        <v>25</v>
      </c>
      <c r="B26" s="19">
        <v>31527</v>
      </c>
      <c r="C26" s="18" t="s">
        <v>62</v>
      </c>
      <c r="D26" s="20">
        <v>336</v>
      </c>
      <c r="E26" s="42">
        <v>4.2</v>
      </c>
      <c r="F26" s="7">
        <f t="shared" si="0"/>
        <v>1411.2</v>
      </c>
      <c r="G26" s="7"/>
      <c r="H26" s="26"/>
      <c r="I26" s="31">
        <f t="shared" si="1"/>
        <v>0</v>
      </c>
      <c r="J26" s="8" t="str">
        <f t="shared" si="2"/>
        <v>ערך לא הוזן</v>
      </c>
    </row>
    <row r="27" spans="1:10" x14ac:dyDescent="0.25">
      <c r="A27" s="17">
        <v>26</v>
      </c>
      <c r="B27" s="19">
        <v>31529</v>
      </c>
      <c r="C27" s="18" t="s">
        <v>63</v>
      </c>
      <c r="D27" s="20">
        <v>18891</v>
      </c>
      <c r="E27" s="42">
        <v>4.2</v>
      </c>
      <c r="F27" s="7">
        <f t="shared" si="0"/>
        <v>79342.2</v>
      </c>
      <c r="G27" s="7"/>
      <c r="H27" s="26"/>
      <c r="I27" s="31">
        <f t="shared" si="1"/>
        <v>0</v>
      </c>
      <c r="J27" s="8" t="str">
        <f t="shared" si="2"/>
        <v>ערך לא הוזן</v>
      </c>
    </row>
    <row r="28" spans="1:10" x14ac:dyDescent="0.25">
      <c r="A28" s="17">
        <v>27</v>
      </c>
      <c r="B28" s="19">
        <v>31535</v>
      </c>
      <c r="C28" s="18" t="s">
        <v>64</v>
      </c>
      <c r="D28" s="20">
        <v>68256</v>
      </c>
      <c r="E28" s="42">
        <v>4.4000000000000004</v>
      </c>
      <c r="F28" s="7">
        <f t="shared" si="0"/>
        <v>300326.40000000002</v>
      </c>
      <c r="G28" s="7"/>
      <c r="H28" s="26"/>
      <c r="I28" s="31">
        <f t="shared" si="1"/>
        <v>0</v>
      </c>
      <c r="J28" s="8" t="str">
        <f t="shared" si="2"/>
        <v>ערך לא הוזן</v>
      </c>
    </row>
    <row r="29" spans="1:10" x14ac:dyDescent="0.25">
      <c r="A29" s="17">
        <v>28</v>
      </c>
      <c r="B29" s="19">
        <v>31536</v>
      </c>
      <c r="C29" s="18" t="s">
        <v>65</v>
      </c>
      <c r="D29" s="20">
        <v>35629</v>
      </c>
      <c r="E29" s="42">
        <v>4.4000000000000004</v>
      </c>
      <c r="F29" s="7">
        <f t="shared" si="0"/>
        <v>156767.6</v>
      </c>
      <c r="G29" s="7"/>
      <c r="H29" s="26"/>
      <c r="I29" s="31">
        <f t="shared" si="1"/>
        <v>0</v>
      </c>
      <c r="J29" s="8" t="str">
        <f t="shared" si="2"/>
        <v>ערך לא הוזן</v>
      </c>
    </row>
    <row r="30" spans="1:10" x14ac:dyDescent="0.25">
      <c r="A30" s="17">
        <v>29</v>
      </c>
      <c r="B30" s="19">
        <v>31538</v>
      </c>
      <c r="C30" s="18" t="s">
        <v>66</v>
      </c>
      <c r="D30" s="20">
        <v>0</v>
      </c>
      <c r="E30" s="42">
        <v>4.4000000000000004</v>
      </c>
      <c r="F30" s="7">
        <f t="shared" si="0"/>
        <v>0</v>
      </c>
      <c r="G30" s="7"/>
      <c r="H30" s="26"/>
      <c r="I30" s="31">
        <f t="shared" si="1"/>
        <v>0</v>
      </c>
      <c r="J30" s="8" t="str">
        <f t="shared" si="2"/>
        <v>ערך לא הוזן</v>
      </c>
    </row>
    <row r="31" spans="1:10" x14ac:dyDescent="0.25">
      <c r="A31" s="17">
        <v>30</v>
      </c>
      <c r="B31" s="19">
        <v>31539</v>
      </c>
      <c r="C31" s="18" t="s">
        <v>67</v>
      </c>
      <c r="D31" s="20">
        <v>65826</v>
      </c>
      <c r="E31" s="42">
        <v>5.8</v>
      </c>
      <c r="F31" s="7">
        <f t="shared" si="0"/>
        <v>381790.8</v>
      </c>
      <c r="G31" s="7"/>
      <c r="H31" s="26"/>
      <c r="I31" s="31">
        <f t="shared" si="1"/>
        <v>0</v>
      </c>
      <c r="J31" s="8" t="str">
        <f t="shared" si="2"/>
        <v>ערך לא הוזן</v>
      </c>
    </row>
    <row r="32" spans="1:10" x14ac:dyDescent="0.25">
      <c r="A32" s="17">
        <v>31</v>
      </c>
      <c r="B32" s="19">
        <v>31540</v>
      </c>
      <c r="C32" s="18" t="s">
        <v>68</v>
      </c>
      <c r="D32" s="20">
        <v>12007</v>
      </c>
      <c r="E32" s="42">
        <v>5.8</v>
      </c>
      <c r="F32" s="7">
        <f t="shared" si="0"/>
        <v>69640.599999999991</v>
      </c>
      <c r="G32" s="7"/>
      <c r="H32" s="26"/>
      <c r="I32" s="31">
        <f t="shared" si="1"/>
        <v>0</v>
      </c>
      <c r="J32" s="8" t="str">
        <f t="shared" si="2"/>
        <v>ערך לא הוזן</v>
      </c>
    </row>
    <row r="33" spans="1:10" x14ac:dyDescent="0.25">
      <c r="A33" s="17">
        <v>32</v>
      </c>
      <c r="B33" s="19">
        <v>31543</v>
      </c>
      <c r="C33" s="18" t="s">
        <v>69</v>
      </c>
      <c r="D33" s="20">
        <v>16942</v>
      </c>
      <c r="E33" s="42">
        <v>6.1</v>
      </c>
      <c r="F33" s="7">
        <f t="shared" si="0"/>
        <v>103346.2</v>
      </c>
      <c r="G33" s="7"/>
      <c r="H33" s="26"/>
      <c r="I33" s="31">
        <f t="shared" si="1"/>
        <v>0</v>
      </c>
      <c r="J33" s="8" t="str">
        <f t="shared" si="2"/>
        <v>ערך לא הוזן</v>
      </c>
    </row>
    <row r="34" spans="1:10" x14ac:dyDescent="0.25">
      <c r="A34" s="17">
        <v>33</v>
      </c>
      <c r="B34" s="19">
        <v>31544</v>
      </c>
      <c r="C34" s="18" t="s">
        <v>70</v>
      </c>
      <c r="D34" s="20">
        <v>16865</v>
      </c>
      <c r="E34" s="42">
        <v>6.1</v>
      </c>
      <c r="F34" s="7">
        <f t="shared" si="0"/>
        <v>102876.5</v>
      </c>
      <c r="G34" s="7"/>
      <c r="H34" s="26"/>
      <c r="I34" s="31">
        <f t="shared" si="1"/>
        <v>0</v>
      </c>
      <c r="J34" s="8" t="str">
        <f t="shared" si="2"/>
        <v>ערך לא הוזן</v>
      </c>
    </row>
    <row r="35" spans="1:10" x14ac:dyDescent="0.25">
      <c r="A35" s="17">
        <v>34</v>
      </c>
      <c r="B35" s="19">
        <v>31545</v>
      </c>
      <c r="C35" s="18" t="s">
        <v>71</v>
      </c>
      <c r="D35" s="20">
        <v>0</v>
      </c>
      <c r="E35" s="42">
        <v>5.0999999999999996</v>
      </c>
      <c r="F35" s="7">
        <f t="shared" si="0"/>
        <v>0</v>
      </c>
      <c r="G35" s="7"/>
      <c r="H35" s="26"/>
      <c r="I35" s="31">
        <f t="shared" si="1"/>
        <v>0</v>
      </c>
      <c r="J35" s="8" t="str">
        <f t="shared" si="2"/>
        <v>ערך לא הוזן</v>
      </c>
    </row>
    <row r="36" spans="1:10" x14ac:dyDescent="0.25">
      <c r="A36" s="17">
        <v>35</v>
      </c>
      <c r="B36" s="19">
        <v>31549</v>
      </c>
      <c r="C36" s="18" t="s">
        <v>72</v>
      </c>
      <c r="D36" s="20">
        <v>0</v>
      </c>
      <c r="E36" s="42">
        <v>4.2</v>
      </c>
      <c r="F36" s="7">
        <f t="shared" si="0"/>
        <v>0</v>
      </c>
      <c r="G36" s="7"/>
      <c r="H36" s="26"/>
      <c r="I36" s="31">
        <f t="shared" si="1"/>
        <v>0</v>
      </c>
      <c r="J36" s="8" t="str">
        <f t="shared" si="2"/>
        <v>ערך לא הוזן</v>
      </c>
    </row>
    <row r="37" spans="1:10" x14ac:dyDescent="0.25">
      <c r="A37" s="17">
        <v>36</v>
      </c>
      <c r="B37" s="19">
        <v>31550</v>
      </c>
      <c r="C37" s="18" t="s">
        <v>73</v>
      </c>
      <c r="D37" s="20">
        <v>9351</v>
      </c>
      <c r="E37" s="42">
        <v>6.1</v>
      </c>
      <c r="F37" s="7">
        <f t="shared" si="0"/>
        <v>57041.1</v>
      </c>
      <c r="G37" s="7"/>
      <c r="H37" s="26"/>
      <c r="I37" s="31">
        <f t="shared" si="1"/>
        <v>0</v>
      </c>
      <c r="J37" s="8" t="str">
        <f t="shared" si="2"/>
        <v>ערך לא הוזן</v>
      </c>
    </row>
    <row r="38" spans="1:10" x14ac:dyDescent="0.25">
      <c r="A38" s="17">
        <v>37</v>
      </c>
      <c r="B38" s="19">
        <v>31552</v>
      </c>
      <c r="C38" s="18" t="s">
        <v>74</v>
      </c>
      <c r="D38" s="20">
        <v>7288</v>
      </c>
      <c r="E38" s="42">
        <v>6.1</v>
      </c>
      <c r="F38" s="7">
        <f t="shared" si="0"/>
        <v>44456.799999999996</v>
      </c>
      <c r="G38" s="7"/>
      <c r="H38" s="26"/>
      <c r="I38" s="31">
        <f t="shared" si="1"/>
        <v>0</v>
      </c>
      <c r="J38" s="8" t="str">
        <f t="shared" si="2"/>
        <v>ערך לא הוזן</v>
      </c>
    </row>
    <row r="39" spans="1:10" x14ac:dyDescent="0.25">
      <c r="A39" s="17">
        <v>38</v>
      </c>
      <c r="B39" s="19">
        <v>31563</v>
      </c>
      <c r="C39" s="18" t="s">
        <v>75</v>
      </c>
      <c r="D39" s="20">
        <v>1009</v>
      </c>
      <c r="E39" s="42">
        <v>6.1</v>
      </c>
      <c r="F39" s="7">
        <f t="shared" si="0"/>
        <v>6154.9</v>
      </c>
      <c r="G39" s="7"/>
      <c r="H39" s="26"/>
      <c r="I39" s="31">
        <f t="shared" si="1"/>
        <v>0</v>
      </c>
      <c r="J39" s="8" t="str">
        <f t="shared" si="2"/>
        <v>ערך לא הוזן</v>
      </c>
    </row>
    <row r="40" spans="1:10" x14ac:dyDescent="0.25">
      <c r="A40" s="17">
        <v>39</v>
      </c>
      <c r="B40" s="19">
        <v>31564</v>
      </c>
      <c r="C40" s="18" t="s">
        <v>76</v>
      </c>
      <c r="D40" s="20">
        <v>13832</v>
      </c>
      <c r="E40" s="42">
        <v>6.1</v>
      </c>
      <c r="F40" s="7">
        <f t="shared" si="0"/>
        <v>84375.2</v>
      </c>
      <c r="G40" s="7"/>
      <c r="H40" s="26"/>
      <c r="I40" s="31">
        <f t="shared" si="1"/>
        <v>0</v>
      </c>
      <c r="J40" s="8" t="str">
        <f t="shared" si="2"/>
        <v>ערך לא הוזן</v>
      </c>
    </row>
    <row r="41" spans="1:10" x14ac:dyDescent="0.25">
      <c r="A41" s="17">
        <v>40</v>
      </c>
      <c r="B41" s="19">
        <v>31572</v>
      </c>
      <c r="C41" s="18" t="s">
        <v>77</v>
      </c>
      <c r="D41" s="20">
        <v>3623</v>
      </c>
      <c r="E41" s="42">
        <v>19.8</v>
      </c>
      <c r="F41" s="7">
        <f t="shared" si="0"/>
        <v>71735.400000000009</v>
      </c>
      <c r="G41" s="7"/>
      <c r="H41" s="26"/>
      <c r="I41" s="31">
        <f t="shared" si="1"/>
        <v>0</v>
      </c>
      <c r="J41" s="8" t="str">
        <f t="shared" si="2"/>
        <v>ערך לא הוזן</v>
      </c>
    </row>
    <row r="42" spans="1:10" x14ac:dyDescent="0.25">
      <c r="A42" s="17">
        <v>41</v>
      </c>
      <c r="B42" s="19">
        <v>31579</v>
      </c>
      <c r="C42" s="18" t="s">
        <v>78</v>
      </c>
      <c r="D42" s="20">
        <v>96</v>
      </c>
      <c r="E42" s="42">
        <v>5.0999999999999996</v>
      </c>
      <c r="F42" s="7">
        <f t="shared" si="0"/>
        <v>489.59999999999997</v>
      </c>
      <c r="G42" s="7"/>
      <c r="H42" s="26"/>
      <c r="I42" s="31">
        <f t="shared" si="1"/>
        <v>0</v>
      </c>
      <c r="J42" s="8" t="str">
        <f t="shared" si="2"/>
        <v>ערך לא הוזן</v>
      </c>
    </row>
    <row r="43" spans="1:10" x14ac:dyDescent="0.25">
      <c r="A43" s="17">
        <v>42</v>
      </c>
      <c r="B43" s="19">
        <v>31580</v>
      </c>
      <c r="C43" s="18" t="s">
        <v>79</v>
      </c>
      <c r="D43" s="20">
        <v>902</v>
      </c>
      <c r="E43" s="42">
        <v>9.6</v>
      </c>
      <c r="F43" s="7">
        <f t="shared" si="0"/>
        <v>8659.1999999999989</v>
      </c>
      <c r="G43" s="7"/>
      <c r="H43" s="26"/>
      <c r="I43" s="31">
        <f t="shared" si="1"/>
        <v>0</v>
      </c>
      <c r="J43" s="8" t="str">
        <f t="shared" si="2"/>
        <v>ערך לא הוזן</v>
      </c>
    </row>
    <row r="44" spans="1:10" x14ac:dyDescent="0.25">
      <c r="A44" s="17">
        <v>43</v>
      </c>
      <c r="B44" s="19">
        <v>31586</v>
      </c>
      <c r="C44" s="18" t="s">
        <v>80</v>
      </c>
      <c r="D44" s="20">
        <v>0</v>
      </c>
      <c r="E44" s="42">
        <v>11.9</v>
      </c>
      <c r="F44" s="7">
        <f t="shared" si="0"/>
        <v>0</v>
      </c>
      <c r="G44" s="7"/>
      <c r="H44" s="26"/>
      <c r="I44" s="31">
        <f t="shared" si="1"/>
        <v>0</v>
      </c>
      <c r="J44" s="8" t="str">
        <f t="shared" si="2"/>
        <v>ערך לא הוזן</v>
      </c>
    </row>
    <row r="45" spans="1:10" x14ac:dyDescent="0.25">
      <c r="A45" s="17">
        <v>44</v>
      </c>
      <c r="B45" s="19">
        <v>31587</v>
      </c>
      <c r="C45" s="18" t="s">
        <v>81</v>
      </c>
      <c r="D45" s="20">
        <v>0</v>
      </c>
      <c r="E45" s="42">
        <v>11.9</v>
      </c>
      <c r="F45" s="7">
        <f t="shared" si="0"/>
        <v>0</v>
      </c>
      <c r="G45" s="7"/>
      <c r="H45" s="26"/>
      <c r="I45" s="31">
        <f t="shared" si="1"/>
        <v>0</v>
      </c>
      <c r="J45" s="8" t="str">
        <f t="shared" si="2"/>
        <v>ערך לא הוזן</v>
      </c>
    </row>
    <row r="46" spans="1:10" x14ac:dyDescent="0.25">
      <c r="A46" s="17">
        <v>45</v>
      </c>
      <c r="B46" s="19">
        <v>31588</v>
      </c>
      <c r="C46" s="18" t="s">
        <v>82</v>
      </c>
      <c r="D46" s="20">
        <v>0</v>
      </c>
      <c r="E46" s="42">
        <v>6.1</v>
      </c>
      <c r="F46" s="7">
        <f t="shared" si="0"/>
        <v>0</v>
      </c>
      <c r="G46" s="7"/>
      <c r="H46" s="26"/>
      <c r="I46" s="31">
        <f t="shared" si="1"/>
        <v>0</v>
      </c>
      <c r="J46" s="8" t="str">
        <f t="shared" si="2"/>
        <v>ערך לא הוזן</v>
      </c>
    </row>
    <row r="47" spans="1:10" x14ac:dyDescent="0.25">
      <c r="A47" s="17">
        <v>46</v>
      </c>
      <c r="B47" s="19">
        <v>31599</v>
      </c>
      <c r="C47" s="18" t="s">
        <v>83</v>
      </c>
      <c r="D47" s="20">
        <v>0</v>
      </c>
      <c r="E47" s="42">
        <v>10.1</v>
      </c>
      <c r="F47" s="7">
        <f t="shared" si="0"/>
        <v>0</v>
      </c>
      <c r="G47" s="7"/>
      <c r="H47" s="26"/>
      <c r="I47" s="31">
        <f t="shared" si="1"/>
        <v>0</v>
      </c>
      <c r="J47" s="8" t="str">
        <f t="shared" si="2"/>
        <v>ערך לא הוזן</v>
      </c>
    </row>
    <row r="48" spans="1:10" x14ac:dyDescent="0.25">
      <c r="A48" s="17">
        <v>47</v>
      </c>
      <c r="B48" s="19">
        <v>31622</v>
      </c>
      <c r="C48" s="18" t="s">
        <v>84</v>
      </c>
      <c r="D48" s="20">
        <v>42287</v>
      </c>
      <c r="E48" s="42">
        <v>3.9</v>
      </c>
      <c r="F48" s="7">
        <f t="shared" si="0"/>
        <v>164919.29999999999</v>
      </c>
      <c r="G48" s="7"/>
      <c r="H48" s="26"/>
      <c r="I48" s="31">
        <f t="shared" si="1"/>
        <v>0</v>
      </c>
      <c r="J48" s="8" t="str">
        <f t="shared" si="2"/>
        <v>ערך לא הוזן</v>
      </c>
    </row>
    <row r="49" spans="1:10" x14ac:dyDescent="0.25">
      <c r="A49" s="17">
        <v>48</v>
      </c>
      <c r="B49" s="19">
        <v>31623</v>
      </c>
      <c r="C49" s="18" t="s">
        <v>85</v>
      </c>
      <c r="D49" s="20">
        <v>700</v>
      </c>
      <c r="E49" s="42">
        <v>6.1</v>
      </c>
      <c r="F49" s="7">
        <f t="shared" si="0"/>
        <v>4270</v>
      </c>
      <c r="G49" s="7"/>
      <c r="H49" s="26"/>
      <c r="I49" s="31">
        <f t="shared" si="1"/>
        <v>0</v>
      </c>
      <c r="J49" s="8" t="str">
        <f t="shared" si="2"/>
        <v>ערך לא הוזן</v>
      </c>
    </row>
    <row r="50" spans="1:10" x14ac:dyDescent="0.25">
      <c r="A50" s="17">
        <v>49</v>
      </c>
      <c r="B50" s="19">
        <v>31625</v>
      </c>
      <c r="C50" s="18" t="s">
        <v>86</v>
      </c>
      <c r="D50" s="20">
        <v>0</v>
      </c>
      <c r="E50" s="42">
        <v>11.8</v>
      </c>
      <c r="F50" s="7">
        <f t="shared" si="0"/>
        <v>0</v>
      </c>
      <c r="G50" s="7"/>
      <c r="H50" s="26"/>
      <c r="I50" s="31">
        <f t="shared" si="1"/>
        <v>0</v>
      </c>
      <c r="J50" s="8" t="str">
        <f t="shared" si="2"/>
        <v>ערך לא הוזן</v>
      </c>
    </row>
    <row r="51" spans="1:10" x14ac:dyDescent="0.25">
      <c r="A51" s="17">
        <v>50</v>
      </c>
      <c r="B51" s="19">
        <v>31626</v>
      </c>
      <c r="C51" s="18" t="s">
        <v>87</v>
      </c>
      <c r="D51" s="20">
        <v>0</v>
      </c>
      <c r="E51" s="42">
        <v>11.8</v>
      </c>
      <c r="F51" s="7">
        <f t="shared" si="0"/>
        <v>0</v>
      </c>
      <c r="G51" s="7"/>
      <c r="H51" s="26"/>
      <c r="I51" s="31">
        <f t="shared" si="1"/>
        <v>0</v>
      </c>
      <c r="J51" s="8" t="str">
        <f t="shared" si="2"/>
        <v>ערך לא הוזן</v>
      </c>
    </row>
    <row r="52" spans="1:10" x14ac:dyDescent="0.25">
      <c r="A52" s="17">
        <v>51</v>
      </c>
      <c r="B52" s="19">
        <v>31632</v>
      </c>
      <c r="C52" s="18" t="s">
        <v>88</v>
      </c>
      <c r="D52" s="20">
        <v>0</v>
      </c>
      <c r="E52" s="42">
        <v>11.8</v>
      </c>
      <c r="F52" s="7">
        <f t="shared" si="0"/>
        <v>0</v>
      </c>
      <c r="G52" s="7"/>
      <c r="H52" s="26"/>
      <c r="I52" s="31">
        <f t="shared" si="1"/>
        <v>0</v>
      </c>
      <c r="J52" s="8" t="str">
        <f t="shared" si="2"/>
        <v>ערך לא הוזן</v>
      </c>
    </row>
    <row r="53" spans="1:10" x14ac:dyDescent="0.25">
      <c r="A53" s="17">
        <v>52</v>
      </c>
      <c r="B53" s="19">
        <v>31671</v>
      </c>
      <c r="C53" s="18" t="s">
        <v>89</v>
      </c>
      <c r="D53" s="20">
        <v>862</v>
      </c>
      <c r="E53" s="42">
        <v>7.8</v>
      </c>
      <c r="F53" s="7">
        <f t="shared" si="0"/>
        <v>6723.5999999999995</v>
      </c>
      <c r="G53" s="7"/>
      <c r="H53" s="26"/>
      <c r="I53" s="31">
        <f t="shared" si="1"/>
        <v>0</v>
      </c>
      <c r="J53" s="8" t="str">
        <f t="shared" si="2"/>
        <v>ערך לא הוזן</v>
      </c>
    </row>
    <row r="54" spans="1:10" x14ac:dyDescent="0.25">
      <c r="A54" s="17">
        <v>53</v>
      </c>
      <c r="B54" s="19">
        <v>31672</v>
      </c>
      <c r="C54" s="18" t="s">
        <v>90</v>
      </c>
      <c r="D54" s="20">
        <v>920</v>
      </c>
      <c r="E54" s="42">
        <v>4.0999999999999996</v>
      </c>
      <c r="F54" s="7">
        <f t="shared" si="0"/>
        <v>3771.9999999999995</v>
      </c>
      <c r="G54" s="7"/>
      <c r="H54" s="26"/>
      <c r="I54" s="31">
        <f t="shared" si="1"/>
        <v>0</v>
      </c>
      <c r="J54" s="8" t="str">
        <f t="shared" si="2"/>
        <v>ערך לא הוזן</v>
      </c>
    </row>
    <row r="55" spans="1:10" x14ac:dyDescent="0.25">
      <c r="A55" s="17">
        <v>54</v>
      </c>
      <c r="B55" s="19">
        <v>31674</v>
      </c>
      <c r="C55" s="18" t="s">
        <v>91</v>
      </c>
      <c r="D55" s="20">
        <v>0</v>
      </c>
      <c r="E55" s="42">
        <v>6.5</v>
      </c>
      <c r="F55" s="7">
        <f t="shared" si="0"/>
        <v>0</v>
      </c>
      <c r="G55" s="7"/>
      <c r="H55" s="26"/>
      <c r="I55" s="31">
        <f t="shared" si="1"/>
        <v>0</v>
      </c>
      <c r="J55" s="8" t="str">
        <f t="shared" si="2"/>
        <v>ערך לא הוזן</v>
      </c>
    </row>
    <row r="56" spans="1:10" x14ac:dyDescent="0.25">
      <c r="A56" s="17">
        <v>55</v>
      </c>
      <c r="B56" s="19">
        <v>31695</v>
      </c>
      <c r="C56" s="18" t="s">
        <v>92</v>
      </c>
      <c r="D56" s="20">
        <v>487</v>
      </c>
      <c r="E56" s="42">
        <v>3.3</v>
      </c>
      <c r="F56" s="7">
        <f t="shared" si="0"/>
        <v>1607.1</v>
      </c>
      <c r="G56" s="7"/>
      <c r="H56" s="26"/>
      <c r="I56" s="31">
        <f t="shared" si="1"/>
        <v>0</v>
      </c>
      <c r="J56" s="8" t="str">
        <f t="shared" si="2"/>
        <v>ערך לא הוזן</v>
      </c>
    </row>
    <row r="57" spans="1:10" x14ac:dyDescent="0.25">
      <c r="A57" s="17">
        <v>56</v>
      </c>
      <c r="B57" s="19">
        <v>31699</v>
      </c>
      <c r="C57" s="18" t="s">
        <v>93</v>
      </c>
      <c r="D57" s="20">
        <v>169</v>
      </c>
      <c r="E57" s="42">
        <v>5.2</v>
      </c>
      <c r="F57" s="7">
        <f t="shared" si="0"/>
        <v>878.80000000000007</v>
      </c>
      <c r="G57" s="7"/>
      <c r="H57" s="26"/>
      <c r="I57" s="31">
        <f t="shared" si="1"/>
        <v>0</v>
      </c>
      <c r="J57" s="8" t="str">
        <f t="shared" si="2"/>
        <v>ערך לא הוזן</v>
      </c>
    </row>
    <row r="58" spans="1:10" x14ac:dyDescent="0.25">
      <c r="A58" s="17">
        <v>57</v>
      </c>
      <c r="B58" s="19">
        <v>31763</v>
      </c>
      <c r="C58" s="18" t="s">
        <v>94</v>
      </c>
      <c r="D58" s="20">
        <v>802</v>
      </c>
      <c r="E58" s="42">
        <v>13.6</v>
      </c>
      <c r="F58" s="7">
        <f t="shared" si="0"/>
        <v>10907.199999999999</v>
      </c>
      <c r="G58" s="7"/>
      <c r="H58" s="26"/>
      <c r="I58" s="31">
        <f t="shared" si="1"/>
        <v>0</v>
      </c>
      <c r="J58" s="8" t="str">
        <f t="shared" si="2"/>
        <v>ערך לא הוזן</v>
      </c>
    </row>
    <row r="59" spans="1:10" x14ac:dyDescent="0.25">
      <c r="A59" s="17">
        <v>58</v>
      </c>
      <c r="B59" s="19">
        <v>31764</v>
      </c>
      <c r="C59" s="18" t="s">
        <v>95</v>
      </c>
      <c r="D59" s="20">
        <v>15859</v>
      </c>
      <c r="E59" s="42">
        <v>10.4</v>
      </c>
      <c r="F59" s="7">
        <f t="shared" si="0"/>
        <v>164933.6</v>
      </c>
      <c r="G59" s="7"/>
      <c r="H59" s="26"/>
      <c r="I59" s="31">
        <f t="shared" si="1"/>
        <v>0</v>
      </c>
      <c r="J59" s="8" t="str">
        <f t="shared" si="2"/>
        <v>ערך לא הוזן</v>
      </c>
    </row>
    <row r="60" spans="1:10" x14ac:dyDescent="0.25">
      <c r="A60" s="17">
        <v>59</v>
      </c>
      <c r="B60" s="19">
        <v>31784</v>
      </c>
      <c r="C60" s="18" t="s">
        <v>96</v>
      </c>
      <c r="D60" s="20">
        <v>59</v>
      </c>
      <c r="E60" s="42">
        <v>19.100000000000001</v>
      </c>
      <c r="F60" s="7">
        <f t="shared" si="0"/>
        <v>1126.9000000000001</v>
      </c>
      <c r="G60" s="7"/>
      <c r="H60" s="26"/>
      <c r="I60" s="31">
        <f t="shared" si="1"/>
        <v>0</v>
      </c>
      <c r="J60" s="8" t="str">
        <f t="shared" si="2"/>
        <v>ערך לא הוזן</v>
      </c>
    </row>
    <row r="61" spans="1:10" x14ac:dyDescent="0.25">
      <c r="A61" s="17">
        <v>60</v>
      </c>
      <c r="B61" s="19">
        <v>31793</v>
      </c>
      <c r="C61" s="18" t="s">
        <v>97</v>
      </c>
      <c r="D61" s="20">
        <v>1956</v>
      </c>
      <c r="E61" s="42">
        <v>7.8</v>
      </c>
      <c r="F61" s="7">
        <f t="shared" si="0"/>
        <v>15256.8</v>
      </c>
      <c r="G61" s="7"/>
      <c r="H61" s="26"/>
      <c r="I61" s="31">
        <f t="shared" si="1"/>
        <v>0</v>
      </c>
      <c r="J61" s="8" t="str">
        <f t="shared" si="2"/>
        <v>ערך לא הוזן</v>
      </c>
    </row>
    <row r="62" spans="1:10" x14ac:dyDescent="0.25">
      <c r="A62" s="17">
        <v>61</v>
      </c>
      <c r="B62" s="19">
        <v>31795</v>
      </c>
      <c r="C62" s="18" t="s">
        <v>98</v>
      </c>
      <c r="D62" s="20">
        <v>2618</v>
      </c>
      <c r="E62" s="42">
        <v>7.8</v>
      </c>
      <c r="F62" s="7">
        <f t="shared" si="0"/>
        <v>20420.399999999998</v>
      </c>
      <c r="G62" s="7"/>
      <c r="H62" s="26"/>
      <c r="I62" s="31">
        <f t="shared" si="1"/>
        <v>0</v>
      </c>
      <c r="J62" s="8" t="str">
        <f t="shared" si="2"/>
        <v>ערך לא הוזן</v>
      </c>
    </row>
    <row r="63" spans="1:10" x14ac:dyDescent="0.25">
      <c r="A63" s="17">
        <v>62</v>
      </c>
      <c r="B63" s="19">
        <v>31837</v>
      </c>
      <c r="C63" s="18" t="s">
        <v>99</v>
      </c>
      <c r="D63" s="20">
        <v>35633</v>
      </c>
      <c r="E63" s="42">
        <v>11.9</v>
      </c>
      <c r="F63" s="7">
        <f t="shared" si="0"/>
        <v>424032.7</v>
      </c>
      <c r="G63" s="7"/>
      <c r="H63" s="26"/>
      <c r="I63" s="31">
        <f t="shared" si="1"/>
        <v>0</v>
      </c>
      <c r="J63" s="8" t="str">
        <f t="shared" si="2"/>
        <v>ערך לא הוזן</v>
      </c>
    </row>
    <row r="64" spans="1:10" x14ac:dyDescent="0.25">
      <c r="A64" s="17">
        <v>63</v>
      </c>
      <c r="B64" s="19">
        <v>31838</v>
      </c>
      <c r="C64" s="18" t="s">
        <v>100</v>
      </c>
      <c r="D64" s="20">
        <v>327</v>
      </c>
      <c r="E64" s="42">
        <v>11.9</v>
      </c>
      <c r="F64" s="7">
        <f t="shared" si="0"/>
        <v>3891.3</v>
      </c>
      <c r="G64" s="7"/>
      <c r="H64" s="26"/>
      <c r="I64" s="31">
        <f t="shared" si="1"/>
        <v>0</v>
      </c>
      <c r="J64" s="8" t="str">
        <f t="shared" si="2"/>
        <v>ערך לא הוזן</v>
      </c>
    </row>
    <row r="65" spans="1:10" x14ac:dyDescent="0.25">
      <c r="A65" s="17">
        <v>64</v>
      </c>
      <c r="B65" s="19">
        <v>31839</v>
      </c>
      <c r="C65" s="18" t="s">
        <v>101</v>
      </c>
      <c r="D65" s="20">
        <v>931</v>
      </c>
      <c r="E65" s="42">
        <v>11.9</v>
      </c>
      <c r="F65" s="7">
        <f t="shared" si="0"/>
        <v>11078.9</v>
      </c>
      <c r="G65" s="7"/>
      <c r="H65" s="26"/>
      <c r="I65" s="31">
        <f t="shared" si="1"/>
        <v>0</v>
      </c>
      <c r="J65" s="8" t="str">
        <f t="shared" si="2"/>
        <v>ערך לא הוזן</v>
      </c>
    </row>
    <row r="66" spans="1:10" x14ac:dyDescent="0.25">
      <c r="A66" s="17">
        <v>65</v>
      </c>
      <c r="B66" s="19">
        <v>31843</v>
      </c>
      <c r="C66" s="18" t="s">
        <v>102</v>
      </c>
      <c r="D66" s="20">
        <v>131</v>
      </c>
      <c r="E66" s="42">
        <v>23.1</v>
      </c>
      <c r="F66" s="7">
        <f t="shared" ref="F66:F129" si="3">E66*D66</f>
        <v>3026.1000000000004</v>
      </c>
      <c r="G66" s="7"/>
      <c r="H66" s="26"/>
      <c r="I66" s="31">
        <f t="shared" si="1"/>
        <v>0</v>
      </c>
      <c r="J66" s="8" t="str">
        <f t="shared" si="2"/>
        <v>ערך לא הוזן</v>
      </c>
    </row>
    <row r="67" spans="1:10" x14ac:dyDescent="0.25">
      <c r="A67" s="17">
        <v>66</v>
      </c>
      <c r="B67" s="19">
        <v>31845</v>
      </c>
      <c r="C67" s="18" t="s">
        <v>103</v>
      </c>
      <c r="D67" s="20">
        <v>22225</v>
      </c>
      <c r="E67" s="42">
        <v>14.4</v>
      </c>
      <c r="F67" s="7">
        <f t="shared" si="3"/>
        <v>320040</v>
      </c>
      <c r="G67" s="7"/>
      <c r="H67" s="26"/>
      <c r="I67" s="31">
        <f t="shared" ref="I67:I130" si="4">IF(G67=1,H67*D67/1.15,H67*D67)</f>
        <v>0</v>
      </c>
      <c r="J67" s="8" t="str">
        <f t="shared" ref="J67:J130" si="5">IF(H67&gt;0,TRUE,"ערך לא הוזן")</f>
        <v>ערך לא הוזן</v>
      </c>
    </row>
    <row r="68" spans="1:10" x14ac:dyDescent="0.25">
      <c r="A68" s="17">
        <v>67</v>
      </c>
      <c r="B68" s="19">
        <v>31871</v>
      </c>
      <c r="C68" s="18" t="s">
        <v>104</v>
      </c>
      <c r="D68" s="20">
        <v>458</v>
      </c>
      <c r="E68" s="42">
        <v>47.4</v>
      </c>
      <c r="F68" s="7">
        <f t="shared" si="3"/>
        <v>21709.200000000001</v>
      </c>
      <c r="G68" s="7"/>
      <c r="H68" s="26"/>
      <c r="I68" s="31">
        <f t="shared" si="4"/>
        <v>0</v>
      </c>
      <c r="J68" s="8" t="str">
        <f t="shared" si="5"/>
        <v>ערך לא הוזן</v>
      </c>
    </row>
    <row r="69" spans="1:10" x14ac:dyDescent="0.25">
      <c r="A69" s="17">
        <v>68</v>
      </c>
      <c r="B69" s="19">
        <v>31875</v>
      </c>
      <c r="C69" s="18" t="s">
        <v>105</v>
      </c>
      <c r="D69" s="20">
        <v>0</v>
      </c>
      <c r="E69" s="42">
        <v>140.4</v>
      </c>
      <c r="F69" s="7">
        <f t="shared" si="3"/>
        <v>0</v>
      </c>
      <c r="G69" s="7"/>
      <c r="H69" s="26"/>
      <c r="I69" s="31">
        <f t="shared" si="4"/>
        <v>0</v>
      </c>
      <c r="J69" s="8" t="str">
        <f t="shared" si="5"/>
        <v>ערך לא הוזן</v>
      </c>
    </row>
    <row r="70" spans="1:10" x14ac:dyDescent="0.25">
      <c r="A70" s="17">
        <v>69</v>
      </c>
      <c r="B70" s="19">
        <v>31890</v>
      </c>
      <c r="C70" s="18" t="s">
        <v>106</v>
      </c>
      <c r="D70" s="20">
        <v>5669</v>
      </c>
      <c r="E70" s="42">
        <v>20.399999999999999</v>
      </c>
      <c r="F70" s="7">
        <f t="shared" si="3"/>
        <v>115647.59999999999</v>
      </c>
      <c r="G70" s="7"/>
      <c r="H70" s="26"/>
      <c r="I70" s="31">
        <f t="shared" si="4"/>
        <v>0</v>
      </c>
      <c r="J70" s="8" t="str">
        <f t="shared" si="5"/>
        <v>ערך לא הוזן</v>
      </c>
    </row>
    <row r="71" spans="1:10" x14ac:dyDescent="0.25">
      <c r="A71" s="17">
        <v>70</v>
      </c>
      <c r="B71" s="19">
        <v>31891</v>
      </c>
      <c r="C71" s="18" t="s">
        <v>107</v>
      </c>
      <c r="D71" s="20">
        <v>839</v>
      </c>
      <c r="E71" s="42">
        <v>19.100000000000001</v>
      </c>
      <c r="F71" s="7">
        <f t="shared" si="3"/>
        <v>16024.900000000001</v>
      </c>
      <c r="G71" s="7"/>
      <c r="H71" s="26"/>
      <c r="I71" s="31">
        <f t="shared" si="4"/>
        <v>0</v>
      </c>
      <c r="J71" s="8" t="str">
        <f t="shared" si="5"/>
        <v>ערך לא הוזן</v>
      </c>
    </row>
    <row r="72" spans="1:10" x14ac:dyDescent="0.25">
      <c r="A72" s="17">
        <v>71</v>
      </c>
      <c r="B72" s="19">
        <v>31896</v>
      </c>
      <c r="C72" s="18" t="s">
        <v>108</v>
      </c>
      <c r="D72" s="20">
        <v>0</v>
      </c>
      <c r="E72" s="42">
        <v>19.100000000000001</v>
      </c>
      <c r="F72" s="7">
        <f t="shared" si="3"/>
        <v>0</v>
      </c>
      <c r="G72" s="7"/>
      <c r="H72" s="26"/>
      <c r="I72" s="31">
        <f t="shared" si="4"/>
        <v>0</v>
      </c>
      <c r="J72" s="8" t="str">
        <f t="shared" si="5"/>
        <v>ערך לא הוזן</v>
      </c>
    </row>
    <row r="73" spans="1:10" x14ac:dyDescent="0.25">
      <c r="A73" s="17">
        <v>72</v>
      </c>
      <c r="B73" s="19">
        <v>31917</v>
      </c>
      <c r="C73" s="18" t="s">
        <v>109</v>
      </c>
      <c r="D73" s="20">
        <v>3546</v>
      </c>
      <c r="E73" s="42">
        <v>28.4</v>
      </c>
      <c r="F73" s="7">
        <f t="shared" si="3"/>
        <v>100706.4</v>
      </c>
      <c r="G73" s="7"/>
      <c r="H73" s="26"/>
      <c r="I73" s="31">
        <f t="shared" si="4"/>
        <v>0</v>
      </c>
      <c r="J73" s="8" t="str">
        <f t="shared" si="5"/>
        <v>ערך לא הוזן</v>
      </c>
    </row>
    <row r="74" spans="1:10" x14ac:dyDescent="0.25">
      <c r="A74" s="17">
        <v>73</v>
      </c>
      <c r="B74" s="19">
        <v>31933</v>
      </c>
      <c r="C74" s="18" t="s">
        <v>110</v>
      </c>
      <c r="D74" s="20">
        <v>1071</v>
      </c>
      <c r="E74" s="42">
        <v>9.9</v>
      </c>
      <c r="F74" s="7">
        <f t="shared" si="3"/>
        <v>10602.9</v>
      </c>
      <c r="G74" s="7"/>
      <c r="H74" s="26"/>
      <c r="I74" s="31">
        <f t="shared" si="4"/>
        <v>0</v>
      </c>
      <c r="J74" s="8" t="str">
        <f t="shared" si="5"/>
        <v>ערך לא הוזן</v>
      </c>
    </row>
    <row r="75" spans="1:10" x14ac:dyDescent="0.25">
      <c r="A75" s="17">
        <v>74</v>
      </c>
      <c r="B75" s="19">
        <v>32154</v>
      </c>
      <c r="C75" s="18" t="s">
        <v>111</v>
      </c>
      <c r="D75" s="20">
        <v>143409</v>
      </c>
      <c r="E75" s="42">
        <v>2.2000000000000002</v>
      </c>
      <c r="F75" s="7">
        <f t="shared" si="3"/>
        <v>315499.80000000005</v>
      </c>
      <c r="G75" s="7"/>
      <c r="H75" s="26"/>
      <c r="I75" s="31">
        <f t="shared" si="4"/>
        <v>0</v>
      </c>
      <c r="J75" s="8" t="str">
        <f t="shared" si="5"/>
        <v>ערך לא הוזן</v>
      </c>
    </row>
    <row r="76" spans="1:10" x14ac:dyDescent="0.25">
      <c r="A76" s="17">
        <v>75</v>
      </c>
      <c r="B76" s="19">
        <v>32163</v>
      </c>
      <c r="C76" s="18" t="s">
        <v>112</v>
      </c>
      <c r="D76" s="20">
        <v>94</v>
      </c>
      <c r="E76" s="42">
        <v>4.5</v>
      </c>
      <c r="F76" s="7">
        <f t="shared" si="3"/>
        <v>423</v>
      </c>
      <c r="G76" s="7"/>
      <c r="H76" s="26"/>
      <c r="I76" s="31">
        <f t="shared" si="4"/>
        <v>0</v>
      </c>
      <c r="J76" s="8" t="str">
        <f t="shared" si="5"/>
        <v>ערך לא הוזן</v>
      </c>
    </row>
    <row r="77" spans="1:10" x14ac:dyDescent="0.25">
      <c r="A77" s="17">
        <v>76</v>
      </c>
      <c r="B77" s="19">
        <v>32168</v>
      </c>
      <c r="C77" s="18" t="s">
        <v>113</v>
      </c>
      <c r="D77" s="20">
        <v>98</v>
      </c>
      <c r="E77" s="42">
        <v>3.6</v>
      </c>
      <c r="F77" s="7">
        <f t="shared" si="3"/>
        <v>352.8</v>
      </c>
      <c r="G77" s="7"/>
      <c r="H77" s="26"/>
      <c r="I77" s="31">
        <f t="shared" si="4"/>
        <v>0</v>
      </c>
      <c r="J77" s="8" t="str">
        <f t="shared" si="5"/>
        <v>ערך לא הוזן</v>
      </c>
    </row>
    <row r="78" spans="1:10" x14ac:dyDescent="0.25">
      <c r="A78" s="17">
        <v>77</v>
      </c>
      <c r="B78" s="19">
        <v>32173</v>
      </c>
      <c r="C78" s="18" t="s">
        <v>114</v>
      </c>
      <c r="D78" s="20">
        <v>625422</v>
      </c>
      <c r="E78" s="42">
        <v>6.4</v>
      </c>
      <c r="F78" s="7">
        <f t="shared" si="3"/>
        <v>4002700.8000000003</v>
      </c>
      <c r="G78" s="7"/>
      <c r="H78" s="26"/>
      <c r="I78" s="31">
        <f t="shared" si="4"/>
        <v>0</v>
      </c>
      <c r="J78" s="8" t="str">
        <f t="shared" si="5"/>
        <v>ערך לא הוזן</v>
      </c>
    </row>
    <row r="79" spans="1:10" x14ac:dyDescent="0.25">
      <c r="A79" s="17">
        <v>78</v>
      </c>
      <c r="B79" s="19">
        <v>32307</v>
      </c>
      <c r="C79" s="18" t="s">
        <v>115</v>
      </c>
      <c r="D79" s="20">
        <v>0</v>
      </c>
      <c r="E79" s="42">
        <v>9</v>
      </c>
      <c r="F79" s="7">
        <f t="shared" si="3"/>
        <v>0</v>
      </c>
      <c r="G79" s="7"/>
      <c r="H79" s="26"/>
      <c r="I79" s="31">
        <f t="shared" si="4"/>
        <v>0</v>
      </c>
      <c r="J79" s="8" t="str">
        <f t="shared" si="5"/>
        <v>ערך לא הוזן</v>
      </c>
    </row>
    <row r="80" spans="1:10" x14ac:dyDescent="0.25">
      <c r="A80" s="17">
        <v>79</v>
      </c>
      <c r="B80" s="19">
        <v>32308</v>
      </c>
      <c r="C80" s="18" t="s">
        <v>116</v>
      </c>
      <c r="D80" s="20">
        <v>1</v>
      </c>
      <c r="E80" s="42">
        <v>9.9</v>
      </c>
      <c r="F80" s="7">
        <f t="shared" si="3"/>
        <v>9.9</v>
      </c>
      <c r="G80" s="7"/>
      <c r="H80" s="26"/>
      <c r="I80" s="31">
        <f t="shared" si="4"/>
        <v>0</v>
      </c>
      <c r="J80" s="8" t="str">
        <f t="shared" si="5"/>
        <v>ערך לא הוזן</v>
      </c>
    </row>
    <row r="81" spans="1:10" x14ac:dyDescent="0.25">
      <c r="A81" s="17">
        <v>80</v>
      </c>
      <c r="B81" s="19">
        <v>32314</v>
      </c>
      <c r="C81" s="18" t="s">
        <v>117</v>
      </c>
      <c r="D81" s="20">
        <v>16427</v>
      </c>
      <c r="E81" s="42">
        <v>1</v>
      </c>
      <c r="F81" s="7">
        <f t="shared" si="3"/>
        <v>16427</v>
      </c>
      <c r="G81" s="7"/>
      <c r="H81" s="26"/>
      <c r="I81" s="31">
        <f t="shared" si="4"/>
        <v>0</v>
      </c>
      <c r="J81" s="8" t="str">
        <f t="shared" si="5"/>
        <v>ערך לא הוזן</v>
      </c>
    </row>
    <row r="82" spans="1:10" x14ac:dyDescent="0.25">
      <c r="A82" s="17">
        <v>81</v>
      </c>
      <c r="B82" s="19">
        <v>32315</v>
      </c>
      <c r="C82" s="18" t="s">
        <v>118</v>
      </c>
      <c r="D82" s="20">
        <v>9510</v>
      </c>
      <c r="E82" s="42">
        <v>6.2</v>
      </c>
      <c r="F82" s="7">
        <f t="shared" si="3"/>
        <v>58962</v>
      </c>
      <c r="G82" s="7"/>
      <c r="H82" s="26"/>
      <c r="I82" s="31">
        <f t="shared" si="4"/>
        <v>0</v>
      </c>
      <c r="J82" s="8" t="str">
        <f t="shared" si="5"/>
        <v>ערך לא הוזן</v>
      </c>
    </row>
    <row r="83" spans="1:10" x14ac:dyDescent="0.25">
      <c r="A83" s="17">
        <v>82</v>
      </c>
      <c r="B83" s="19">
        <v>32329</v>
      </c>
      <c r="C83" s="18" t="s">
        <v>119</v>
      </c>
      <c r="D83" s="20">
        <v>11993</v>
      </c>
      <c r="E83" s="42">
        <v>3.4</v>
      </c>
      <c r="F83" s="7">
        <f t="shared" si="3"/>
        <v>40776.199999999997</v>
      </c>
      <c r="G83" s="7"/>
      <c r="H83" s="26"/>
      <c r="I83" s="31">
        <f t="shared" si="4"/>
        <v>0</v>
      </c>
      <c r="J83" s="8" t="str">
        <f t="shared" si="5"/>
        <v>ערך לא הוזן</v>
      </c>
    </row>
    <row r="84" spans="1:10" x14ac:dyDescent="0.25">
      <c r="A84" s="17">
        <v>83</v>
      </c>
      <c r="B84" s="19">
        <v>32330</v>
      </c>
      <c r="C84" s="18" t="s">
        <v>120</v>
      </c>
      <c r="D84" s="20">
        <v>16507</v>
      </c>
      <c r="E84" s="42">
        <v>3.4</v>
      </c>
      <c r="F84" s="7">
        <f t="shared" si="3"/>
        <v>56123.799999999996</v>
      </c>
      <c r="G84" s="7"/>
      <c r="H84" s="26"/>
      <c r="I84" s="31">
        <f t="shared" si="4"/>
        <v>0</v>
      </c>
      <c r="J84" s="8" t="str">
        <f t="shared" si="5"/>
        <v>ערך לא הוזן</v>
      </c>
    </row>
    <row r="85" spans="1:10" x14ac:dyDescent="0.25">
      <c r="A85" s="17">
        <v>84</v>
      </c>
      <c r="B85" s="19">
        <v>32352</v>
      </c>
      <c r="C85" s="18" t="s">
        <v>121</v>
      </c>
      <c r="D85" s="20">
        <v>11658</v>
      </c>
      <c r="E85" s="42">
        <v>15.4</v>
      </c>
      <c r="F85" s="7">
        <f t="shared" si="3"/>
        <v>179533.2</v>
      </c>
      <c r="G85" s="7"/>
      <c r="H85" s="26"/>
      <c r="I85" s="31">
        <f t="shared" si="4"/>
        <v>0</v>
      </c>
      <c r="J85" s="8" t="str">
        <f t="shared" si="5"/>
        <v>ערך לא הוזן</v>
      </c>
    </row>
    <row r="86" spans="1:10" x14ac:dyDescent="0.25">
      <c r="A86" s="17">
        <v>85</v>
      </c>
      <c r="B86" s="19">
        <v>32354</v>
      </c>
      <c r="C86" s="18" t="s">
        <v>122</v>
      </c>
      <c r="D86" s="20">
        <v>4044</v>
      </c>
      <c r="E86" s="42">
        <v>15.4</v>
      </c>
      <c r="F86" s="7">
        <f t="shared" si="3"/>
        <v>62277.599999999999</v>
      </c>
      <c r="G86" s="7"/>
      <c r="H86" s="26"/>
      <c r="I86" s="31">
        <f t="shared" si="4"/>
        <v>0</v>
      </c>
      <c r="J86" s="8" t="str">
        <f t="shared" si="5"/>
        <v>ערך לא הוזן</v>
      </c>
    </row>
    <row r="87" spans="1:10" x14ac:dyDescent="0.25">
      <c r="A87" s="17">
        <v>86</v>
      </c>
      <c r="B87" s="19">
        <v>32355</v>
      </c>
      <c r="C87" s="18" t="s">
        <v>123</v>
      </c>
      <c r="D87" s="20">
        <v>7319</v>
      </c>
      <c r="E87" s="42">
        <v>15.8</v>
      </c>
      <c r="F87" s="7">
        <f t="shared" si="3"/>
        <v>115640.20000000001</v>
      </c>
      <c r="G87" s="7"/>
      <c r="H87" s="26"/>
      <c r="I87" s="31">
        <f t="shared" si="4"/>
        <v>0</v>
      </c>
      <c r="J87" s="8" t="str">
        <f t="shared" si="5"/>
        <v>ערך לא הוזן</v>
      </c>
    </row>
    <row r="88" spans="1:10" x14ac:dyDescent="0.25">
      <c r="A88" s="17">
        <v>87</v>
      </c>
      <c r="B88" s="19">
        <v>32438</v>
      </c>
      <c r="C88" s="18" t="s">
        <v>124</v>
      </c>
      <c r="D88" s="20">
        <v>3824</v>
      </c>
      <c r="E88" s="42">
        <v>5.6</v>
      </c>
      <c r="F88" s="7">
        <f t="shared" si="3"/>
        <v>21414.399999999998</v>
      </c>
      <c r="G88" s="7"/>
      <c r="H88" s="26"/>
      <c r="I88" s="31">
        <f t="shared" si="4"/>
        <v>0</v>
      </c>
      <c r="J88" s="8" t="str">
        <f t="shared" si="5"/>
        <v>ערך לא הוזן</v>
      </c>
    </row>
    <row r="89" spans="1:10" x14ac:dyDescent="0.25">
      <c r="A89" s="17">
        <v>88</v>
      </c>
      <c r="B89" s="19">
        <v>32441</v>
      </c>
      <c r="C89" s="18" t="s">
        <v>125</v>
      </c>
      <c r="D89" s="20">
        <v>3743</v>
      </c>
      <c r="E89" s="42">
        <v>5.6</v>
      </c>
      <c r="F89" s="7">
        <f t="shared" si="3"/>
        <v>20960.8</v>
      </c>
      <c r="G89" s="7"/>
      <c r="H89" s="26"/>
      <c r="I89" s="31">
        <f t="shared" si="4"/>
        <v>0</v>
      </c>
      <c r="J89" s="8" t="str">
        <f t="shared" si="5"/>
        <v>ערך לא הוזן</v>
      </c>
    </row>
    <row r="90" spans="1:10" x14ac:dyDescent="0.25">
      <c r="A90" s="17">
        <v>89</v>
      </c>
      <c r="B90" s="19">
        <v>32442</v>
      </c>
      <c r="C90" s="18" t="s">
        <v>126</v>
      </c>
      <c r="D90" s="20">
        <v>17810</v>
      </c>
      <c r="E90" s="42">
        <v>5.6</v>
      </c>
      <c r="F90" s="7">
        <f t="shared" si="3"/>
        <v>99736</v>
      </c>
      <c r="G90" s="7"/>
      <c r="H90" s="26"/>
      <c r="I90" s="31">
        <f t="shared" si="4"/>
        <v>0</v>
      </c>
      <c r="J90" s="8" t="str">
        <f t="shared" si="5"/>
        <v>ערך לא הוזן</v>
      </c>
    </row>
    <row r="91" spans="1:10" x14ac:dyDescent="0.25">
      <c r="A91" s="17">
        <v>90</v>
      </c>
      <c r="B91" s="19">
        <v>32443</v>
      </c>
      <c r="C91" s="18" t="s">
        <v>127</v>
      </c>
      <c r="D91" s="20">
        <v>22409</v>
      </c>
      <c r="E91" s="42">
        <v>5.6</v>
      </c>
      <c r="F91" s="7">
        <f t="shared" si="3"/>
        <v>125490.4</v>
      </c>
      <c r="G91" s="7"/>
      <c r="H91" s="26"/>
      <c r="I91" s="31">
        <f t="shared" si="4"/>
        <v>0</v>
      </c>
      <c r="J91" s="8" t="str">
        <f t="shared" si="5"/>
        <v>ערך לא הוזן</v>
      </c>
    </row>
    <row r="92" spans="1:10" x14ac:dyDescent="0.25">
      <c r="A92" s="17">
        <v>91</v>
      </c>
      <c r="B92" s="19">
        <v>32444</v>
      </c>
      <c r="C92" s="18" t="s">
        <v>128</v>
      </c>
      <c r="D92" s="20">
        <v>49238</v>
      </c>
      <c r="E92" s="42">
        <v>5.6</v>
      </c>
      <c r="F92" s="7">
        <f t="shared" si="3"/>
        <v>275732.8</v>
      </c>
      <c r="G92" s="7"/>
      <c r="H92" s="26"/>
      <c r="I92" s="31">
        <f t="shared" si="4"/>
        <v>0</v>
      </c>
      <c r="J92" s="8" t="str">
        <f t="shared" si="5"/>
        <v>ערך לא הוזן</v>
      </c>
    </row>
    <row r="93" spans="1:10" x14ac:dyDescent="0.25">
      <c r="A93" s="17">
        <v>92</v>
      </c>
      <c r="B93" s="19">
        <v>32446</v>
      </c>
      <c r="C93" s="18" t="s">
        <v>129</v>
      </c>
      <c r="D93" s="20">
        <v>3966</v>
      </c>
      <c r="E93" s="42">
        <v>5.6</v>
      </c>
      <c r="F93" s="7">
        <f t="shared" si="3"/>
        <v>22209.599999999999</v>
      </c>
      <c r="G93" s="7"/>
      <c r="H93" s="26"/>
      <c r="I93" s="31">
        <f t="shared" si="4"/>
        <v>0</v>
      </c>
      <c r="J93" s="8" t="str">
        <f t="shared" si="5"/>
        <v>ערך לא הוזן</v>
      </c>
    </row>
    <row r="94" spans="1:10" x14ac:dyDescent="0.25">
      <c r="A94" s="17">
        <v>93</v>
      </c>
      <c r="B94" s="19">
        <v>32723</v>
      </c>
      <c r="C94" s="18" t="s">
        <v>130</v>
      </c>
      <c r="D94" s="20">
        <v>13938</v>
      </c>
      <c r="E94" s="42">
        <v>8.5</v>
      </c>
      <c r="F94" s="7">
        <f t="shared" si="3"/>
        <v>118473</v>
      </c>
      <c r="G94" s="7"/>
      <c r="H94" s="26"/>
      <c r="I94" s="31">
        <f t="shared" si="4"/>
        <v>0</v>
      </c>
      <c r="J94" s="8" t="str">
        <f t="shared" si="5"/>
        <v>ערך לא הוזן</v>
      </c>
    </row>
    <row r="95" spans="1:10" x14ac:dyDescent="0.25">
      <c r="A95" s="17">
        <v>94</v>
      </c>
      <c r="B95" s="19">
        <v>32745</v>
      </c>
      <c r="C95" s="18" t="s">
        <v>131</v>
      </c>
      <c r="D95" s="20">
        <v>0</v>
      </c>
      <c r="E95" s="42">
        <v>9.5</v>
      </c>
      <c r="F95" s="7">
        <f t="shared" si="3"/>
        <v>0</v>
      </c>
      <c r="G95" s="7"/>
      <c r="H95" s="26"/>
      <c r="I95" s="31">
        <f t="shared" si="4"/>
        <v>0</v>
      </c>
      <c r="J95" s="8" t="str">
        <f t="shared" si="5"/>
        <v>ערך לא הוזן</v>
      </c>
    </row>
    <row r="96" spans="1:10" x14ac:dyDescent="0.25">
      <c r="A96" s="17">
        <v>95</v>
      </c>
      <c r="B96" s="19">
        <v>32746</v>
      </c>
      <c r="C96" s="18" t="s">
        <v>132</v>
      </c>
      <c r="D96" s="20">
        <v>0</v>
      </c>
      <c r="E96" s="42">
        <v>9.5</v>
      </c>
      <c r="F96" s="7">
        <f t="shared" si="3"/>
        <v>0</v>
      </c>
      <c r="G96" s="7"/>
      <c r="H96" s="26"/>
      <c r="I96" s="31">
        <f t="shared" si="4"/>
        <v>0</v>
      </c>
      <c r="J96" s="8" t="str">
        <f t="shared" si="5"/>
        <v>ערך לא הוזן</v>
      </c>
    </row>
    <row r="97" spans="1:10" x14ac:dyDescent="0.25">
      <c r="A97" s="17">
        <v>96</v>
      </c>
      <c r="B97" s="19">
        <v>32748</v>
      </c>
      <c r="C97" s="18" t="s">
        <v>133</v>
      </c>
      <c r="D97" s="20">
        <v>1140</v>
      </c>
      <c r="E97" s="42">
        <v>15</v>
      </c>
      <c r="F97" s="7">
        <f t="shared" si="3"/>
        <v>17100</v>
      </c>
      <c r="G97" s="7"/>
      <c r="H97" s="26"/>
      <c r="I97" s="31">
        <f t="shared" si="4"/>
        <v>0</v>
      </c>
      <c r="J97" s="8" t="str">
        <f t="shared" si="5"/>
        <v>ערך לא הוזן</v>
      </c>
    </row>
    <row r="98" spans="1:10" x14ac:dyDescent="0.25">
      <c r="A98" s="17">
        <v>97</v>
      </c>
      <c r="B98" s="19">
        <v>32750</v>
      </c>
      <c r="C98" s="18" t="s">
        <v>134</v>
      </c>
      <c r="D98" s="20">
        <v>56190</v>
      </c>
      <c r="E98" s="42">
        <v>16.7</v>
      </c>
      <c r="F98" s="7">
        <f t="shared" si="3"/>
        <v>938373</v>
      </c>
      <c r="G98" s="7"/>
      <c r="H98" s="26"/>
      <c r="I98" s="31">
        <f t="shared" si="4"/>
        <v>0</v>
      </c>
      <c r="J98" s="8" t="str">
        <f t="shared" si="5"/>
        <v>ערך לא הוזן</v>
      </c>
    </row>
    <row r="99" spans="1:10" x14ac:dyDescent="0.25">
      <c r="A99" s="17">
        <v>98</v>
      </c>
      <c r="B99" s="19">
        <v>32752</v>
      </c>
      <c r="C99" s="18" t="s">
        <v>135</v>
      </c>
      <c r="D99" s="20">
        <v>0</v>
      </c>
      <c r="E99" s="42">
        <v>14.1</v>
      </c>
      <c r="F99" s="7">
        <f t="shared" si="3"/>
        <v>0</v>
      </c>
      <c r="G99" s="7"/>
      <c r="H99" s="26"/>
      <c r="I99" s="31">
        <f t="shared" si="4"/>
        <v>0</v>
      </c>
      <c r="J99" s="8" t="str">
        <f t="shared" si="5"/>
        <v>ערך לא הוזן</v>
      </c>
    </row>
    <row r="100" spans="1:10" x14ac:dyDescent="0.25">
      <c r="A100" s="17">
        <v>99</v>
      </c>
      <c r="B100" s="19">
        <v>32753</v>
      </c>
      <c r="C100" s="18" t="s">
        <v>136</v>
      </c>
      <c r="D100" s="20">
        <v>0</v>
      </c>
      <c r="E100" s="42">
        <v>14.1</v>
      </c>
      <c r="F100" s="7">
        <f t="shared" si="3"/>
        <v>0</v>
      </c>
      <c r="G100" s="7"/>
      <c r="H100" s="26"/>
      <c r="I100" s="31">
        <f t="shared" si="4"/>
        <v>0</v>
      </c>
      <c r="J100" s="8" t="str">
        <f t="shared" si="5"/>
        <v>ערך לא הוזן</v>
      </c>
    </row>
    <row r="101" spans="1:10" x14ac:dyDescent="0.25">
      <c r="A101" s="17">
        <v>100</v>
      </c>
      <c r="B101" s="19">
        <v>32796</v>
      </c>
      <c r="C101" s="18" t="s">
        <v>137</v>
      </c>
      <c r="D101" s="20">
        <v>97</v>
      </c>
      <c r="E101" s="42">
        <v>8.1</v>
      </c>
      <c r="F101" s="7">
        <f t="shared" si="3"/>
        <v>785.69999999999993</v>
      </c>
      <c r="G101" s="7"/>
      <c r="H101" s="26"/>
      <c r="I101" s="31">
        <f t="shared" si="4"/>
        <v>0</v>
      </c>
      <c r="J101" s="8" t="str">
        <f t="shared" si="5"/>
        <v>ערך לא הוזן</v>
      </c>
    </row>
    <row r="102" spans="1:10" x14ac:dyDescent="0.25">
      <c r="A102" s="17">
        <v>101</v>
      </c>
      <c r="B102" s="19">
        <v>32822</v>
      </c>
      <c r="C102" s="18" t="s">
        <v>138</v>
      </c>
      <c r="D102" s="20">
        <v>115140</v>
      </c>
      <c r="E102" s="42">
        <v>6.3</v>
      </c>
      <c r="F102" s="7">
        <f t="shared" si="3"/>
        <v>725382</v>
      </c>
      <c r="G102" s="7"/>
      <c r="H102" s="26"/>
      <c r="I102" s="31">
        <f t="shared" si="4"/>
        <v>0</v>
      </c>
      <c r="J102" s="8" t="str">
        <f t="shared" si="5"/>
        <v>ערך לא הוזן</v>
      </c>
    </row>
    <row r="103" spans="1:10" x14ac:dyDescent="0.25">
      <c r="A103" s="17">
        <v>102</v>
      </c>
      <c r="B103" s="19">
        <v>32957</v>
      </c>
      <c r="C103" s="18" t="s">
        <v>139</v>
      </c>
      <c r="D103" s="20">
        <v>10157</v>
      </c>
      <c r="E103" s="42">
        <v>9.4</v>
      </c>
      <c r="F103" s="7">
        <f t="shared" si="3"/>
        <v>95475.8</v>
      </c>
      <c r="G103" s="7"/>
      <c r="H103" s="26"/>
      <c r="I103" s="31">
        <f t="shared" si="4"/>
        <v>0</v>
      </c>
      <c r="J103" s="8" t="str">
        <f t="shared" si="5"/>
        <v>ערך לא הוזן</v>
      </c>
    </row>
    <row r="104" spans="1:10" x14ac:dyDescent="0.25">
      <c r="A104" s="17">
        <v>103</v>
      </c>
      <c r="B104" s="19">
        <v>32966</v>
      </c>
      <c r="C104" s="18" t="s">
        <v>140</v>
      </c>
      <c r="D104" s="20">
        <v>2</v>
      </c>
      <c r="E104" s="42">
        <v>89.8</v>
      </c>
      <c r="F104" s="7">
        <f t="shared" si="3"/>
        <v>179.6</v>
      </c>
      <c r="G104" s="7"/>
      <c r="H104" s="26"/>
      <c r="I104" s="31">
        <f t="shared" si="4"/>
        <v>0</v>
      </c>
      <c r="J104" s="8" t="str">
        <f t="shared" si="5"/>
        <v>ערך לא הוזן</v>
      </c>
    </row>
    <row r="105" spans="1:10" x14ac:dyDescent="0.25">
      <c r="A105" s="17">
        <v>104</v>
      </c>
      <c r="B105" s="19">
        <v>32980</v>
      </c>
      <c r="C105" s="18" t="s">
        <v>141</v>
      </c>
      <c r="D105" s="20">
        <v>2358</v>
      </c>
      <c r="E105" s="42">
        <v>15.4</v>
      </c>
      <c r="F105" s="7">
        <f t="shared" si="3"/>
        <v>36313.200000000004</v>
      </c>
      <c r="G105" s="7"/>
      <c r="H105" s="26"/>
      <c r="I105" s="31">
        <f t="shared" si="4"/>
        <v>0</v>
      </c>
      <c r="J105" s="8" t="str">
        <f t="shared" si="5"/>
        <v>ערך לא הוזן</v>
      </c>
    </row>
    <row r="106" spans="1:10" x14ac:dyDescent="0.25">
      <c r="A106" s="17">
        <v>105</v>
      </c>
      <c r="B106" s="19">
        <v>32981</v>
      </c>
      <c r="C106" s="18" t="s">
        <v>142</v>
      </c>
      <c r="D106" s="20">
        <v>5803</v>
      </c>
      <c r="E106" s="42">
        <v>11.1</v>
      </c>
      <c r="F106" s="7">
        <f t="shared" si="3"/>
        <v>64413.299999999996</v>
      </c>
      <c r="G106" s="7"/>
      <c r="H106" s="26"/>
      <c r="I106" s="31">
        <f t="shared" si="4"/>
        <v>0</v>
      </c>
      <c r="J106" s="8" t="str">
        <f t="shared" si="5"/>
        <v>ערך לא הוזן</v>
      </c>
    </row>
    <row r="107" spans="1:10" x14ac:dyDescent="0.25">
      <c r="A107" s="17">
        <v>106</v>
      </c>
      <c r="B107" s="19">
        <v>32985</v>
      </c>
      <c r="C107" s="18" t="s">
        <v>143</v>
      </c>
      <c r="D107" s="20">
        <v>122</v>
      </c>
      <c r="E107" s="42">
        <v>7.4</v>
      </c>
      <c r="F107" s="7">
        <f t="shared" si="3"/>
        <v>902.80000000000007</v>
      </c>
      <c r="G107" s="7"/>
      <c r="H107" s="26"/>
      <c r="I107" s="31">
        <f t="shared" si="4"/>
        <v>0</v>
      </c>
      <c r="J107" s="8" t="str">
        <f t="shared" si="5"/>
        <v>ערך לא הוזן</v>
      </c>
    </row>
    <row r="108" spans="1:10" x14ac:dyDescent="0.25">
      <c r="A108" s="17">
        <v>107</v>
      </c>
      <c r="B108" s="19">
        <v>32987</v>
      </c>
      <c r="C108" s="18" t="s">
        <v>144</v>
      </c>
      <c r="D108" s="20">
        <v>34</v>
      </c>
      <c r="E108" s="42">
        <v>27.3</v>
      </c>
      <c r="F108" s="7">
        <f t="shared" si="3"/>
        <v>928.2</v>
      </c>
      <c r="G108" s="7"/>
      <c r="H108" s="26"/>
      <c r="I108" s="31">
        <f t="shared" si="4"/>
        <v>0</v>
      </c>
      <c r="J108" s="8" t="str">
        <f t="shared" si="5"/>
        <v>ערך לא הוזן</v>
      </c>
    </row>
    <row r="109" spans="1:10" x14ac:dyDescent="0.25">
      <c r="A109" s="17">
        <v>108</v>
      </c>
      <c r="B109" s="19">
        <v>32988</v>
      </c>
      <c r="C109" s="18" t="s">
        <v>145</v>
      </c>
      <c r="D109" s="20">
        <v>41</v>
      </c>
      <c r="E109" s="42">
        <v>59.5</v>
      </c>
      <c r="F109" s="7">
        <f t="shared" si="3"/>
        <v>2439.5</v>
      </c>
      <c r="G109" s="7"/>
      <c r="H109" s="26"/>
      <c r="I109" s="31">
        <f t="shared" si="4"/>
        <v>0</v>
      </c>
      <c r="J109" s="8" t="str">
        <f t="shared" si="5"/>
        <v>ערך לא הוזן</v>
      </c>
    </row>
    <row r="110" spans="1:10" x14ac:dyDescent="0.25">
      <c r="A110" s="17">
        <v>109</v>
      </c>
      <c r="B110" s="19">
        <v>32993</v>
      </c>
      <c r="C110" s="18" t="s">
        <v>146</v>
      </c>
      <c r="D110" s="20">
        <v>1238</v>
      </c>
      <c r="E110" s="42">
        <v>223.3</v>
      </c>
      <c r="F110" s="7">
        <f t="shared" si="3"/>
        <v>276445.40000000002</v>
      </c>
      <c r="G110" s="7"/>
      <c r="H110" s="26"/>
      <c r="I110" s="31">
        <f t="shared" si="4"/>
        <v>0</v>
      </c>
      <c r="J110" s="8" t="str">
        <f t="shared" si="5"/>
        <v>ערך לא הוזן</v>
      </c>
    </row>
    <row r="111" spans="1:10" x14ac:dyDescent="0.25">
      <c r="A111" s="17">
        <v>110</v>
      </c>
      <c r="B111" s="19">
        <v>32995</v>
      </c>
      <c r="C111" s="18" t="s">
        <v>147</v>
      </c>
      <c r="D111" s="20">
        <v>30487</v>
      </c>
      <c r="E111" s="42">
        <v>2.4</v>
      </c>
      <c r="F111" s="7">
        <f t="shared" si="3"/>
        <v>73168.800000000003</v>
      </c>
      <c r="G111" s="7"/>
      <c r="H111" s="26"/>
      <c r="I111" s="31">
        <f t="shared" si="4"/>
        <v>0</v>
      </c>
      <c r="J111" s="8" t="str">
        <f t="shared" si="5"/>
        <v>ערך לא הוזן</v>
      </c>
    </row>
    <row r="112" spans="1:10" x14ac:dyDescent="0.25">
      <c r="A112" s="17">
        <v>111</v>
      </c>
      <c r="B112" s="19">
        <v>32999</v>
      </c>
      <c r="C112" s="18" t="s">
        <v>148</v>
      </c>
      <c r="D112" s="20">
        <v>3899</v>
      </c>
      <c r="E112" s="42">
        <v>15.9</v>
      </c>
      <c r="F112" s="7">
        <f t="shared" si="3"/>
        <v>61994.1</v>
      </c>
      <c r="G112" s="7"/>
      <c r="H112" s="26"/>
      <c r="I112" s="31">
        <f t="shared" si="4"/>
        <v>0</v>
      </c>
      <c r="J112" s="8" t="str">
        <f t="shared" si="5"/>
        <v>ערך לא הוזן</v>
      </c>
    </row>
    <row r="113" spans="1:10" x14ac:dyDescent="0.25">
      <c r="A113" s="17">
        <v>112</v>
      </c>
      <c r="B113" s="19">
        <v>33003</v>
      </c>
      <c r="C113" s="18" t="s">
        <v>149</v>
      </c>
      <c r="D113" s="20">
        <v>0</v>
      </c>
      <c r="E113" s="42">
        <v>21.1</v>
      </c>
      <c r="F113" s="7">
        <f t="shared" si="3"/>
        <v>0</v>
      </c>
      <c r="G113" s="7"/>
      <c r="H113" s="26"/>
      <c r="I113" s="31">
        <f t="shared" si="4"/>
        <v>0</v>
      </c>
      <c r="J113" s="8" t="str">
        <f t="shared" si="5"/>
        <v>ערך לא הוזן</v>
      </c>
    </row>
    <row r="114" spans="1:10" x14ac:dyDescent="0.25">
      <c r="A114" s="17">
        <v>113</v>
      </c>
      <c r="B114" s="19">
        <v>33004</v>
      </c>
      <c r="C114" s="18" t="s">
        <v>150</v>
      </c>
      <c r="D114" s="20">
        <v>10331</v>
      </c>
      <c r="E114" s="42">
        <v>13.9</v>
      </c>
      <c r="F114" s="7">
        <f t="shared" si="3"/>
        <v>143600.9</v>
      </c>
      <c r="G114" s="7"/>
      <c r="H114" s="26"/>
      <c r="I114" s="31">
        <f t="shared" si="4"/>
        <v>0</v>
      </c>
      <c r="J114" s="8" t="str">
        <f t="shared" si="5"/>
        <v>ערך לא הוזן</v>
      </c>
    </row>
    <row r="115" spans="1:10" x14ac:dyDescent="0.25">
      <c r="A115" s="17">
        <v>114</v>
      </c>
      <c r="B115" s="19">
        <v>33017</v>
      </c>
      <c r="C115" s="18" t="s">
        <v>151</v>
      </c>
      <c r="D115" s="20">
        <v>6825</v>
      </c>
      <c r="E115" s="42">
        <v>13.1</v>
      </c>
      <c r="F115" s="7">
        <f t="shared" si="3"/>
        <v>89407.5</v>
      </c>
      <c r="G115" s="7"/>
      <c r="H115" s="26"/>
      <c r="I115" s="31">
        <f t="shared" si="4"/>
        <v>0</v>
      </c>
      <c r="J115" s="8" t="str">
        <f t="shared" si="5"/>
        <v>ערך לא הוזן</v>
      </c>
    </row>
    <row r="116" spans="1:10" x14ac:dyDescent="0.25">
      <c r="A116" s="17">
        <v>115</v>
      </c>
      <c r="B116" s="19">
        <v>33019</v>
      </c>
      <c r="C116" s="18" t="s">
        <v>152</v>
      </c>
      <c r="D116" s="20">
        <v>491283</v>
      </c>
      <c r="E116" s="42">
        <v>9.5</v>
      </c>
      <c r="F116" s="7">
        <f t="shared" si="3"/>
        <v>4667188.5</v>
      </c>
      <c r="G116" s="7"/>
      <c r="H116" s="26"/>
      <c r="I116" s="31">
        <f t="shared" si="4"/>
        <v>0</v>
      </c>
      <c r="J116" s="8" t="str">
        <f t="shared" si="5"/>
        <v>ערך לא הוזן</v>
      </c>
    </row>
    <row r="117" spans="1:10" x14ac:dyDescent="0.25">
      <c r="A117" s="17">
        <v>116</v>
      </c>
      <c r="B117" s="19">
        <v>33020</v>
      </c>
      <c r="C117" s="18" t="s">
        <v>153</v>
      </c>
      <c r="D117" s="20">
        <v>14952</v>
      </c>
      <c r="E117" s="42">
        <v>8.1999999999999993</v>
      </c>
      <c r="F117" s="7">
        <f t="shared" si="3"/>
        <v>122606.39999999999</v>
      </c>
      <c r="G117" s="7"/>
      <c r="H117" s="26"/>
      <c r="I117" s="31">
        <f t="shared" si="4"/>
        <v>0</v>
      </c>
      <c r="J117" s="8" t="str">
        <f t="shared" si="5"/>
        <v>ערך לא הוזן</v>
      </c>
    </row>
    <row r="118" spans="1:10" x14ac:dyDescent="0.25">
      <c r="A118" s="17">
        <v>117</v>
      </c>
      <c r="B118" s="19">
        <v>33023</v>
      </c>
      <c r="C118" s="18" t="s">
        <v>154</v>
      </c>
      <c r="D118" s="20">
        <v>22163</v>
      </c>
      <c r="E118" s="42">
        <v>21.8</v>
      </c>
      <c r="F118" s="7">
        <f t="shared" si="3"/>
        <v>483153.4</v>
      </c>
      <c r="G118" s="7"/>
      <c r="H118" s="26"/>
      <c r="I118" s="31">
        <f t="shared" si="4"/>
        <v>0</v>
      </c>
      <c r="J118" s="8" t="str">
        <f t="shared" si="5"/>
        <v>ערך לא הוזן</v>
      </c>
    </row>
    <row r="119" spans="1:10" x14ac:dyDescent="0.25">
      <c r="A119" s="17">
        <v>118</v>
      </c>
      <c r="B119" s="19">
        <v>33025</v>
      </c>
      <c r="C119" s="18" t="s">
        <v>155</v>
      </c>
      <c r="D119" s="20">
        <v>155683</v>
      </c>
      <c r="E119" s="42">
        <v>4.5</v>
      </c>
      <c r="F119" s="7">
        <f t="shared" si="3"/>
        <v>700573.5</v>
      </c>
      <c r="G119" s="7"/>
      <c r="H119" s="26"/>
      <c r="I119" s="31">
        <f t="shared" si="4"/>
        <v>0</v>
      </c>
      <c r="J119" s="8" t="str">
        <f t="shared" si="5"/>
        <v>ערך לא הוזן</v>
      </c>
    </row>
    <row r="120" spans="1:10" x14ac:dyDescent="0.25">
      <c r="A120" s="17">
        <v>119</v>
      </c>
      <c r="B120" s="19">
        <v>33026</v>
      </c>
      <c r="C120" s="18" t="s">
        <v>156</v>
      </c>
      <c r="D120" s="20">
        <v>2069</v>
      </c>
      <c r="E120" s="42">
        <v>10.8</v>
      </c>
      <c r="F120" s="7">
        <f t="shared" si="3"/>
        <v>22345.200000000001</v>
      </c>
      <c r="G120" s="7"/>
      <c r="H120" s="26"/>
      <c r="I120" s="31">
        <f t="shared" si="4"/>
        <v>0</v>
      </c>
      <c r="J120" s="8" t="str">
        <f t="shared" si="5"/>
        <v>ערך לא הוזן</v>
      </c>
    </row>
    <row r="121" spans="1:10" x14ac:dyDescent="0.25">
      <c r="A121" s="17">
        <v>120</v>
      </c>
      <c r="B121" s="19">
        <v>33028</v>
      </c>
      <c r="C121" s="18" t="s">
        <v>157</v>
      </c>
      <c r="D121" s="20">
        <v>15189</v>
      </c>
      <c r="E121" s="42">
        <v>14</v>
      </c>
      <c r="F121" s="7">
        <f t="shared" si="3"/>
        <v>212646</v>
      </c>
      <c r="G121" s="7"/>
      <c r="H121" s="26"/>
      <c r="I121" s="31">
        <f t="shared" si="4"/>
        <v>0</v>
      </c>
      <c r="J121" s="8" t="str">
        <f t="shared" si="5"/>
        <v>ערך לא הוזן</v>
      </c>
    </row>
    <row r="122" spans="1:10" x14ac:dyDescent="0.25">
      <c r="A122" s="17">
        <v>121</v>
      </c>
      <c r="B122" s="19">
        <v>33029</v>
      </c>
      <c r="C122" s="18" t="s">
        <v>158</v>
      </c>
      <c r="D122" s="20">
        <v>8921</v>
      </c>
      <c r="E122" s="42">
        <v>13.1</v>
      </c>
      <c r="F122" s="7">
        <f t="shared" si="3"/>
        <v>116865.09999999999</v>
      </c>
      <c r="G122" s="7"/>
      <c r="H122" s="26"/>
      <c r="I122" s="31">
        <f t="shared" si="4"/>
        <v>0</v>
      </c>
      <c r="J122" s="8" t="str">
        <f t="shared" si="5"/>
        <v>ערך לא הוזן</v>
      </c>
    </row>
    <row r="123" spans="1:10" x14ac:dyDescent="0.25">
      <c r="A123" s="17">
        <v>122</v>
      </c>
      <c r="B123" s="19">
        <v>33030</v>
      </c>
      <c r="C123" s="18" t="s">
        <v>159</v>
      </c>
      <c r="D123" s="20">
        <v>29526</v>
      </c>
      <c r="E123" s="42">
        <v>15</v>
      </c>
      <c r="F123" s="7">
        <f t="shared" si="3"/>
        <v>442890</v>
      </c>
      <c r="G123" s="7"/>
      <c r="H123" s="26"/>
      <c r="I123" s="31">
        <f t="shared" si="4"/>
        <v>0</v>
      </c>
      <c r="J123" s="8" t="str">
        <f t="shared" si="5"/>
        <v>ערך לא הוזן</v>
      </c>
    </row>
    <row r="124" spans="1:10" x14ac:dyDescent="0.25">
      <c r="A124" s="17">
        <v>123</v>
      </c>
      <c r="B124" s="19">
        <v>33038</v>
      </c>
      <c r="C124" s="18" t="s">
        <v>160</v>
      </c>
      <c r="D124" s="20">
        <v>7620</v>
      </c>
      <c r="E124" s="42">
        <v>16.3</v>
      </c>
      <c r="F124" s="7">
        <f t="shared" si="3"/>
        <v>124206</v>
      </c>
      <c r="G124" s="7"/>
      <c r="H124" s="26"/>
      <c r="I124" s="31">
        <f t="shared" si="4"/>
        <v>0</v>
      </c>
      <c r="J124" s="8" t="str">
        <f t="shared" si="5"/>
        <v>ערך לא הוזן</v>
      </c>
    </row>
    <row r="125" spans="1:10" x14ac:dyDescent="0.25">
      <c r="A125" s="17">
        <v>124</v>
      </c>
      <c r="B125" s="19">
        <v>33043</v>
      </c>
      <c r="C125" s="18" t="s">
        <v>161</v>
      </c>
      <c r="D125" s="20">
        <v>812</v>
      </c>
      <c r="E125" s="42">
        <v>7.9</v>
      </c>
      <c r="F125" s="7">
        <f t="shared" si="3"/>
        <v>6414.8</v>
      </c>
      <c r="G125" s="7"/>
      <c r="H125" s="26"/>
      <c r="I125" s="31">
        <f t="shared" si="4"/>
        <v>0</v>
      </c>
      <c r="J125" s="8" t="str">
        <f t="shared" si="5"/>
        <v>ערך לא הוזן</v>
      </c>
    </row>
    <row r="126" spans="1:10" x14ac:dyDescent="0.25">
      <c r="A126" s="17">
        <v>125</v>
      </c>
      <c r="B126" s="19">
        <v>33044</v>
      </c>
      <c r="C126" s="18" t="s">
        <v>162</v>
      </c>
      <c r="D126" s="20">
        <v>98</v>
      </c>
      <c r="E126" s="42">
        <v>14.7</v>
      </c>
      <c r="F126" s="7">
        <f t="shared" si="3"/>
        <v>1440.6</v>
      </c>
      <c r="G126" s="7"/>
      <c r="H126" s="26"/>
      <c r="I126" s="31">
        <f t="shared" si="4"/>
        <v>0</v>
      </c>
      <c r="J126" s="8" t="str">
        <f t="shared" si="5"/>
        <v>ערך לא הוזן</v>
      </c>
    </row>
    <row r="127" spans="1:10" x14ac:dyDescent="0.25">
      <c r="A127" s="17">
        <v>126</v>
      </c>
      <c r="B127" s="19">
        <v>33045</v>
      </c>
      <c r="C127" s="18" t="s">
        <v>163</v>
      </c>
      <c r="D127" s="20">
        <v>12774</v>
      </c>
      <c r="E127" s="42">
        <v>6.9</v>
      </c>
      <c r="F127" s="7">
        <f t="shared" si="3"/>
        <v>88140.6</v>
      </c>
      <c r="G127" s="7"/>
      <c r="H127" s="26"/>
      <c r="I127" s="31">
        <f t="shared" si="4"/>
        <v>0</v>
      </c>
      <c r="J127" s="8" t="str">
        <f t="shared" si="5"/>
        <v>ערך לא הוזן</v>
      </c>
    </row>
    <row r="128" spans="1:10" x14ac:dyDescent="0.25">
      <c r="A128" s="17">
        <v>127</v>
      </c>
      <c r="B128" s="19">
        <v>33050</v>
      </c>
      <c r="C128" s="18" t="s">
        <v>164</v>
      </c>
      <c r="D128" s="20">
        <v>323</v>
      </c>
      <c r="E128" s="42">
        <v>11</v>
      </c>
      <c r="F128" s="7">
        <f t="shared" si="3"/>
        <v>3553</v>
      </c>
      <c r="G128" s="7"/>
      <c r="H128" s="26"/>
      <c r="I128" s="31">
        <f t="shared" si="4"/>
        <v>0</v>
      </c>
      <c r="J128" s="8" t="str">
        <f t="shared" si="5"/>
        <v>ערך לא הוזן</v>
      </c>
    </row>
    <row r="129" spans="1:10" x14ac:dyDescent="0.25">
      <c r="A129" s="17">
        <v>128</v>
      </c>
      <c r="B129" s="19">
        <v>33051</v>
      </c>
      <c r="C129" s="18" t="s">
        <v>165</v>
      </c>
      <c r="D129" s="20">
        <v>12658</v>
      </c>
      <c r="E129" s="42">
        <v>18.8</v>
      </c>
      <c r="F129" s="7">
        <f t="shared" si="3"/>
        <v>237970.40000000002</v>
      </c>
      <c r="G129" s="7"/>
      <c r="H129" s="26"/>
      <c r="I129" s="31">
        <f t="shared" si="4"/>
        <v>0</v>
      </c>
      <c r="J129" s="8" t="str">
        <f t="shared" si="5"/>
        <v>ערך לא הוזן</v>
      </c>
    </row>
    <row r="130" spans="1:10" x14ac:dyDescent="0.25">
      <c r="A130" s="17">
        <v>129</v>
      </c>
      <c r="B130" s="19">
        <v>33052</v>
      </c>
      <c r="C130" s="18" t="s">
        <v>166</v>
      </c>
      <c r="D130" s="20">
        <v>13452</v>
      </c>
      <c r="E130" s="42">
        <v>18.8</v>
      </c>
      <c r="F130" s="7">
        <f t="shared" ref="F130:F187" si="6">E130*D130</f>
        <v>252897.6</v>
      </c>
      <c r="G130" s="7"/>
      <c r="H130" s="26"/>
      <c r="I130" s="31">
        <f t="shared" si="4"/>
        <v>0</v>
      </c>
      <c r="J130" s="8" t="str">
        <f t="shared" si="5"/>
        <v>ערך לא הוזן</v>
      </c>
    </row>
    <row r="131" spans="1:10" x14ac:dyDescent="0.25">
      <c r="A131" s="17">
        <v>130</v>
      </c>
      <c r="B131" s="19">
        <v>33061</v>
      </c>
      <c r="C131" s="18" t="s">
        <v>167</v>
      </c>
      <c r="D131" s="20">
        <v>7630</v>
      </c>
      <c r="E131" s="42">
        <v>11.2</v>
      </c>
      <c r="F131" s="7">
        <f t="shared" si="6"/>
        <v>85456</v>
      </c>
      <c r="G131" s="7"/>
      <c r="H131" s="26"/>
      <c r="I131" s="31">
        <f t="shared" ref="I131:I194" si="7">IF(G131=1,H131*D131/1.15,H131*D131)</f>
        <v>0</v>
      </c>
      <c r="J131" s="8" t="str">
        <f t="shared" ref="J131:J188" si="8">IF(H131&gt;0,TRUE,"ערך לא הוזן")</f>
        <v>ערך לא הוזן</v>
      </c>
    </row>
    <row r="132" spans="1:10" x14ac:dyDescent="0.25">
      <c r="A132" s="17">
        <v>131</v>
      </c>
      <c r="B132" s="19">
        <v>33063</v>
      </c>
      <c r="C132" s="18" t="s">
        <v>168</v>
      </c>
      <c r="D132" s="20">
        <v>4893</v>
      </c>
      <c r="E132" s="42">
        <v>6.2</v>
      </c>
      <c r="F132" s="7">
        <f t="shared" si="6"/>
        <v>30336.600000000002</v>
      </c>
      <c r="G132" s="7"/>
      <c r="H132" s="26"/>
      <c r="I132" s="31">
        <f t="shared" si="7"/>
        <v>0</v>
      </c>
      <c r="J132" s="8" t="str">
        <f t="shared" si="8"/>
        <v>ערך לא הוזן</v>
      </c>
    </row>
    <row r="133" spans="1:10" x14ac:dyDescent="0.25">
      <c r="A133" s="17">
        <v>132</v>
      </c>
      <c r="B133" s="19">
        <v>33072</v>
      </c>
      <c r="C133" s="18" t="s">
        <v>169</v>
      </c>
      <c r="D133" s="20">
        <v>119284</v>
      </c>
      <c r="E133" s="42">
        <v>2.7</v>
      </c>
      <c r="F133" s="7">
        <f t="shared" si="6"/>
        <v>322066.80000000005</v>
      </c>
      <c r="G133" s="7"/>
      <c r="H133" s="26"/>
      <c r="I133" s="31">
        <f t="shared" si="7"/>
        <v>0</v>
      </c>
      <c r="J133" s="8" t="str">
        <f t="shared" si="8"/>
        <v>ערך לא הוזן</v>
      </c>
    </row>
    <row r="134" spans="1:10" x14ac:dyDescent="0.25">
      <c r="A134" s="17">
        <v>133</v>
      </c>
      <c r="B134" s="19">
        <v>33073</v>
      </c>
      <c r="C134" s="38" t="s">
        <v>748</v>
      </c>
      <c r="D134" s="20">
        <v>47674</v>
      </c>
      <c r="E134" s="42">
        <v>6.8</v>
      </c>
      <c r="F134" s="7">
        <f t="shared" si="6"/>
        <v>324183.2</v>
      </c>
      <c r="G134" s="7"/>
      <c r="H134" s="26"/>
      <c r="I134" s="31">
        <f t="shared" si="7"/>
        <v>0</v>
      </c>
      <c r="J134" s="8" t="str">
        <f t="shared" si="8"/>
        <v>ערך לא הוזן</v>
      </c>
    </row>
    <row r="135" spans="1:10" x14ac:dyDescent="0.25">
      <c r="A135" s="17">
        <v>134</v>
      </c>
      <c r="B135" s="19">
        <v>33075</v>
      </c>
      <c r="C135" s="38" t="s">
        <v>747</v>
      </c>
      <c r="D135" s="20">
        <v>14334</v>
      </c>
      <c r="E135" s="42">
        <v>7.1</v>
      </c>
      <c r="F135" s="7">
        <f t="shared" si="6"/>
        <v>101771.4</v>
      </c>
      <c r="G135" s="7"/>
      <c r="H135" s="26"/>
      <c r="I135" s="31">
        <f t="shared" si="7"/>
        <v>0</v>
      </c>
      <c r="J135" s="8" t="str">
        <f t="shared" si="8"/>
        <v>ערך לא הוזן</v>
      </c>
    </row>
    <row r="136" spans="1:10" x14ac:dyDescent="0.25">
      <c r="A136" s="17">
        <v>137</v>
      </c>
      <c r="B136" s="19">
        <v>33078</v>
      </c>
      <c r="C136" s="38" t="s">
        <v>746</v>
      </c>
      <c r="D136" s="20">
        <v>45317</v>
      </c>
      <c r="E136" s="42">
        <v>7</v>
      </c>
      <c r="F136" s="7">
        <f t="shared" si="6"/>
        <v>317219</v>
      </c>
      <c r="G136" s="7"/>
      <c r="H136" s="26"/>
      <c r="I136" s="31">
        <f t="shared" si="7"/>
        <v>0</v>
      </c>
      <c r="J136" s="8" t="str">
        <f t="shared" si="8"/>
        <v>ערך לא הוזן</v>
      </c>
    </row>
    <row r="137" spans="1:10" x14ac:dyDescent="0.25">
      <c r="A137" s="17">
        <v>138</v>
      </c>
      <c r="B137" s="19">
        <v>33081</v>
      </c>
      <c r="C137" s="49" t="s">
        <v>753</v>
      </c>
      <c r="D137" s="20">
        <v>103577</v>
      </c>
      <c r="E137" s="42">
        <v>8.3000000000000007</v>
      </c>
      <c r="F137" s="7">
        <f t="shared" si="6"/>
        <v>859689.10000000009</v>
      </c>
      <c r="G137" s="7"/>
      <c r="H137" s="26"/>
      <c r="I137" s="31">
        <f t="shared" si="7"/>
        <v>0</v>
      </c>
      <c r="J137" s="8" t="str">
        <f t="shared" si="8"/>
        <v>ערך לא הוזן</v>
      </c>
    </row>
    <row r="138" spans="1:10" x14ac:dyDescent="0.25">
      <c r="A138" s="17">
        <v>140</v>
      </c>
      <c r="B138" s="19">
        <v>33083</v>
      </c>
      <c r="C138" s="38" t="s">
        <v>745</v>
      </c>
      <c r="D138" s="20">
        <v>131775</v>
      </c>
      <c r="E138" s="42">
        <v>7.2</v>
      </c>
      <c r="F138" s="7">
        <f t="shared" si="6"/>
        <v>948780</v>
      </c>
      <c r="G138" s="7"/>
      <c r="H138" s="26"/>
      <c r="I138" s="31">
        <f t="shared" si="7"/>
        <v>0</v>
      </c>
      <c r="J138" s="8" t="str">
        <f t="shared" si="8"/>
        <v>ערך לא הוזן</v>
      </c>
    </row>
    <row r="139" spans="1:10" x14ac:dyDescent="0.25">
      <c r="A139" s="17">
        <v>144</v>
      </c>
      <c r="B139" s="19">
        <v>33149</v>
      </c>
      <c r="C139" s="18" t="s">
        <v>137</v>
      </c>
      <c r="D139" s="20">
        <v>5439</v>
      </c>
      <c r="E139" s="42">
        <v>8.1</v>
      </c>
      <c r="F139" s="7">
        <f t="shared" si="6"/>
        <v>44055.9</v>
      </c>
      <c r="G139" s="7"/>
      <c r="H139" s="26"/>
      <c r="I139" s="31">
        <f t="shared" si="7"/>
        <v>0</v>
      </c>
      <c r="J139" s="8" t="str">
        <f t="shared" si="8"/>
        <v>ערך לא הוזן</v>
      </c>
    </row>
    <row r="140" spans="1:10" x14ac:dyDescent="0.25">
      <c r="A140" s="17">
        <v>145</v>
      </c>
      <c r="B140" s="19">
        <v>33152</v>
      </c>
      <c r="C140" s="18" t="s">
        <v>170</v>
      </c>
      <c r="D140" s="20">
        <v>39</v>
      </c>
      <c r="E140" s="42">
        <v>29.2</v>
      </c>
      <c r="F140" s="7">
        <f t="shared" si="6"/>
        <v>1138.8</v>
      </c>
      <c r="G140" s="7"/>
      <c r="H140" s="26"/>
      <c r="I140" s="31">
        <f t="shared" si="7"/>
        <v>0</v>
      </c>
      <c r="J140" s="8" t="str">
        <f t="shared" si="8"/>
        <v>ערך לא הוזן</v>
      </c>
    </row>
    <row r="141" spans="1:10" x14ac:dyDescent="0.25">
      <c r="A141" s="17">
        <v>146</v>
      </c>
      <c r="B141" s="19">
        <v>33153</v>
      </c>
      <c r="C141" s="18" t="s">
        <v>171</v>
      </c>
      <c r="D141" s="20">
        <v>10641</v>
      </c>
      <c r="E141" s="42">
        <v>10.6</v>
      </c>
      <c r="F141" s="7">
        <f t="shared" si="6"/>
        <v>112794.59999999999</v>
      </c>
      <c r="G141" s="7"/>
      <c r="H141" s="26"/>
      <c r="I141" s="31">
        <f t="shared" si="7"/>
        <v>0</v>
      </c>
      <c r="J141" s="8" t="str">
        <f t="shared" si="8"/>
        <v>ערך לא הוזן</v>
      </c>
    </row>
    <row r="142" spans="1:10" x14ac:dyDescent="0.25">
      <c r="A142" s="17">
        <v>147</v>
      </c>
      <c r="B142" s="19">
        <v>33154</v>
      </c>
      <c r="C142" s="18" t="s">
        <v>172</v>
      </c>
      <c r="D142" s="20">
        <v>11750</v>
      </c>
      <c r="E142" s="42">
        <v>12.6</v>
      </c>
      <c r="F142" s="7">
        <f t="shared" si="6"/>
        <v>148050</v>
      </c>
      <c r="G142" s="7"/>
      <c r="H142" s="26"/>
      <c r="I142" s="31">
        <f t="shared" si="7"/>
        <v>0</v>
      </c>
      <c r="J142" s="8" t="str">
        <f t="shared" si="8"/>
        <v>ערך לא הוזן</v>
      </c>
    </row>
    <row r="143" spans="1:10" x14ac:dyDescent="0.25">
      <c r="A143" s="17">
        <v>148</v>
      </c>
      <c r="B143" s="19">
        <v>33155</v>
      </c>
      <c r="C143" s="18" t="s">
        <v>173</v>
      </c>
      <c r="D143" s="20">
        <v>12623</v>
      </c>
      <c r="E143" s="42">
        <v>13.9</v>
      </c>
      <c r="F143" s="7">
        <f t="shared" si="6"/>
        <v>175459.7</v>
      </c>
      <c r="G143" s="7"/>
      <c r="H143" s="26"/>
      <c r="I143" s="31">
        <f t="shared" si="7"/>
        <v>0</v>
      </c>
      <c r="J143" s="8" t="str">
        <f t="shared" si="8"/>
        <v>ערך לא הוזן</v>
      </c>
    </row>
    <row r="144" spans="1:10" x14ac:dyDescent="0.25">
      <c r="A144" s="17">
        <v>149</v>
      </c>
      <c r="B144" s="19">
        <v>33156</v>
      </c>
      <c r="C144" s="18" t="s">
        <v>174</v>
      </c>
      <c r="D144" s="20">
        <v>9894</v>
      </c>
      <c r="E144" s="42">
        <v>10.5</v>
      </c>
      <c r="F144" s="7">
        <f t="shared" si="6"/>
        <v>103887</v>
      </c>
      <c r="G144" s="7"/>
      <c r="H144" s="26"/>
      <c r="I144" s="31">
        <f t="shared" si="7"/>
        <v>0</v>
      </c>
      <c r="J144" s="8" t="str">
        <f t="shared" si="8"/>
        <v>ערך לא הוזן</v>
      </c>
    </row>
    <row r="145" spans="1:10" x14ac:dyDescent="0.25">
      <c r="A145" s="17">
        <v>150</v>
      </c>
      <c r="B145" s="19">
        <v>33157</v>
      </c>
      <c r="C145" s="18" t="s">
        <v>175</v>
      </c>
      <c r="D145" s="20">
        <v>7864</v>
      </c>
      <c r="E145" s="42">
        <v>10.5</v>
      </c>
      <c r="F145" s="7">
        <f t="shared" si="6"/>
        <v>82572</v>
      </c>
      <c r="G145" s="7"/>
      <c r="H145" s="26"/>
      <c r="I145" s="31">
        <f t="shared" si="7"/>
        <v>0</v>
      </c>
      <c r="J145" s="8" t="str">
        <f t="shared" si="8"/>
        <v>ערך לא הוזן</v>
      </c>
    </row>
    <row r="146" spans="1:10" x14ac:dyDescent="0.25">
      <c r="A146" s="17">
        <v>151</v>
      </c>
      <c r="B146" s="19">
        <v>33158</v>
      </c>
      <c r="C146" s="18" t="s">
        <v>176</v>
      </c>
      <c r="D146" s="20">
        <v>2451</v>
      </c>
      <c r="E146" s="42">
        <v>8.3000000000000007</v>
      </c>
      <c r="F146" s="7">
        <f t="shared" si="6"/>
        <v>20343.300000000003</v>
      </c>
      <c r="G146" s="7"/>
      <c r="H146" s="26"/>
      <c r="I146" s="31">
        <f t="shared" si="7"/>
        <v>0</v>
      </c>
      <c r="J146" s="8" t="str">
        <f t="shared" si="8"/>
        <v>ערך לא הוזן</v>
      </c>
    </row>
    <row r="147" spans="1:10" x14ac:dyDescent="0.25">
      <c r="A147" s="17">
        <v>152</v>
      </c>
      <c r="B147" s="19">
        <v>33159</v>
      </c>
      <c r="C147" s="18" t="s">
        <v>177</v>
      </c>
      <c r="D147" s="20">
        <v>11182</v>
      </c>
      <c r="E147" s="42">
        <v>10.6</v>
      </c>
      <c r="F147" s="7">
        <f t="shared" si="6"/>
        <v>118529.2</v>
      </c>
      <c r="G147" s="7"/>
      <c r="H147" s="26"/>
      <c r="I147" s="31">
        <f t="shared" si="7"/>
        <v>0</v>
      </c>
      <c r="J147" s="8" t="str">
        <f t="shared" si="8"/>
        <v>ערך לא הוזן</v>
      </c>
    </row>
    <row r="148" spans="1:10" x14ac:dyDescent="0.25">
      <c r="A148" s="17">
        <v>153</v>
      </c>
      <c r="B148" s="19">
        <v>33160</v>
      </c>
      <c r="C148" s="18" t="s">
        <v>178</v>
      </c>
      <c r="D148" s="20">
        <v>423</v>
      </c>
      <c r="E148" s="42">
        <v>68.599999999999994</v>
      </c>
      <c r="F148" s="7">
        <f t="shared" si="6"/>
        <v>29017.8</v>
      </c>
      <c r="G148" s="7"/>
      <c r="H148" s="26"/>
      <c r="I148" s="31">
        <f t="shared" si="7"/>
        <v>0</v>
      </c>
      <c r="J148" s="8" t="str">
        <f t="shared" si="8"/>
        <v>ערך לא הוזן</v>
      </c>
    </row>
    <row r="149" spans="1:10" x14ac:dyDescent="0.25">
      <c r="A149" s="17">
        <v>154</v>
      </c>
      <c r="B149" s="19">
        <v>33161</v>
      </c>
      <c r="C149" s="18" t="s">
        <v>179</v>
      </c>
      <c r="D149" s="20">
        <v>6711</v>
      </c>
      <c r="E149" s="42">
        <v>12</v>
      </c>
      <c r="F149" s="7">
        <f t="shared" si="6"/>
        <v>80532</v>
      </c>
      <c r="G149" s="7"/>
      <c r="H149" s="26"/>
      <c r="I149" s="31">
        <f t="shared" si="7"/>
        <v>0</v>
      </c>
      <c r="J149" s="8" t="str">
        <f t="shared" si="8"/>
        <v>ערך לא הוזן</v>
      </c>
    </row>
    <row r="150" spans="1:10" x14ac:dyDescent="0.25">
      <c r="A150" s="17">
        <v>155</v>
      </c>
      <c r="B150" s="19">
        <v>33162</v>
      </c>
      <c r="C150" s="18" t="s">
        <v>180</v>
      </c>
      <c r="D150" s="20">
        <v>10674</v>
      </c>
      <c r="E150" s="42">
        <v>10.199999999999999</v>
      </c>
      <c r="F150" s="7">
        <f t="shared" si="6"/>
        <v>108874.79999999999</v>
      </c>
      <c r="G150" s="7"/>
      <c r="H150" s="26"/>
      <c r="I150" s="31">
        <f t="shared" si="7"/>
        <v>0</v>
      </c>
      <c r="J150" s="8" t="str">
        <f t="shared" si="8"/>
        <v>ערך לא הוזן</v>
      </c>
    </row>
    <row r="151" spans="1:10" x14ac:dyDescent="0.25">
      <c r="A151" s="17">
        <v>156</v>
      </c>
      <c r="B151" s="19">
        <v>33163</v>
      </c>
      <c r="C151" s="18" t="s">
        <v>181</v>
      </c>
      <c r="D151" s="20">
        <v>8112</v>
      </c>
      <c r="E151" s="42">
        <v>10.5</v>
      </c>
      <c r="F151" s="7">
        <f t="shared" si="6"/>
        <v>85176</v>
      </c>
      <c r="G151" s="7"/>
      <c r="H151" s="26"/>
      <c r="I151" s="31">
        <f t="shared" si="7"/>
        <v>0</v>
      </c>
      <c r="J151" s="8" t="str">
        <f t="shared" si="8"/>
        <v>ערך לא הוזן</v>
      </c>
    </row>
    <row r="152" spans="1:10" x14ac:dyDescent="0.25">
      <c r="A152" s="17">
        <v>157</v>
      </c>
      <c r="B152" s="19">
        <v>33164</v>
      </c>
      <c r="C152" s="18" t="s">
        <v>182</v>
      </c>
      <c r="D152" s="20">
        <v>6047</v>
      </c>
      <c r="E152" s="42">
        <v>8.8000000000000007</v>
      </c>
      <c r="F152" s="7">
        <f t="shared" si="6"/>
        <v>53213.600000000006</v>
      </c>
      <c r="G152" s="7"/>
      <c r="H152" s="26"/>
      <c r="I152" s="31">
        <f t="shared" si="7"/>
        <v>0</v>
      </c>
      <c r="J152" s="8" t="str">
        <f t="shared" si="8"/>
        <v>ערך לא הוזן</v>
      </c>
    </row>
    <row r="153" spans="1:10" x14ac:dyDescent="0.25">
      <c r="A153" s="17">
        <v>158</v>
      </c>
      <c r="B153" s="19">
        <v>33167</v>
      </c>
      <c r="C153" s="18" t="s">
        <v>183</v>
      </c>
      <c r="D153" s="20">
        <v>121</v>
      </c>
      <c r="E153" s="42">
        <v>51.4</v>
      </c>
      <c r="F153" s="7">
        <f t="shared" si="6"/>
        <v>6219.4</v>
      </c>
      <c r="G153" s="7"/>
      <c r="H153" s="26"/>
      <c r="I153" s="31">
        <f t="shared" si="7"/>
        <v>0</v>
      </c>
      <c r="J153" s="8" t="str">
        <f t="shared" si="8"/>
        <v>ערך לא הוזן</v>
      </c>
    </row>
    <row r="154" spans="1:10" x14ac:dyDescent="0.25">
      <c r="A154" s="17">
        <v>159</v>
      </c>
      <c r="B154" s="19">
        <v>33174</v>
      </c>
      <c r="C154" s="18" t="s">
        <v>184</v>
      </c>
      <c r="D154" s="20">
        <v>31</v>
      </c>
      <c r="E154" s="42">
        <v>46.4</v>
      </c>
      <c r="F154" s="7">
        <f t="shared" si="6"/>
        <v>1438.3999999999999</v>
      </c>
      <c r="G154" s="7"/>
      <c r="H154" s="26"/>
      <c r="I154" s="31">
        <f t="shared" si="7"/>
        <v>0</v>
      </c>
      <c r="J154" s="8" t="str">
        <f t="shared" si="8"/>
        <v>ערך לא הוזן</v>
      </c>
    </row>
    <row r="155" spans="1:10" x14ac:dyDescent="0.25">
      <c r="A155" s="17">
        <v>160</v>
      </c>
      <c r="B155" s="19">
        <v>33180</v>
      </c>
      <c r="C155" s="18" t="s">
        <v>185</v>
      </c>
      <c r="D155" s="20">
        <v>306</v>
      </c>
      <c r="E155" s="42">
        <v>70.599999999999994</v>
      </c>
      <c r="F155" s="7">
        <f t="shared" si="6"/>
        <v>21603.599999999999</v>
      </c>
      <c r="G155" s="7"/>
      <c r="H155" s="26"/>
      <c r="I155" s="31">
        <f t="shared" si="7"/>
        <v>0</v>
      </c>
      <c r="J155" s="8" t="str">
        <f t="shared" si="8"/>
        <v>ערך לא הוזן</v>
      </c>
    </row>
    <row r="156" spans="1:10" x14ac:dyDescent="0.25">
      <c r="A156" s="17">
        <v>161</v>
      </c>
      <c r="B156" s="19">
        <v>33181</v>
      </c>
      <c r="C156" s="18" t="s">
        <v>186</v>
      </c>
      <c r="D156" s="20">
        <v>106</v>
      </c>
      <c r="E156" s="42">
        <v>81.7</v>
      </c>
      <c r="F156" s="7">
        <f t="shared" si="6"/>
        <v>8660.2000000000007</v>
      </c>
      <c r="G156" s="7"/>
      <c r="H156" s="26"/>
      <c r="I156" s="31">
        <f t="shared" si="7"/>
        <v>0</v>
      </c>
      <c r="J156" s="8" t="str">
        <f t="shared" si="8"/>
        <v>ערך לא הוזן</v>
      </c>
    </row>
    <row r="157" spans="1:10" x14ac:dyDescent="0.25">
      <c r="A157" s="17">
        <v>162</v>
      </c>
      <c r="B157" s="19">
        <v>33184</v>
      </c>
      <c r="C157" s="18" t="s">
        <v>187</v>
      </c>
      <c r="D157" s="20">
        <v>34553</v>
      </c>
      <c r="E157" s="42">
        <v>8.1999999999999993</v>
      </c>
      <c r="F157" s="7">
        <f t="shared" si="6"/>
        <v>283334.59999999998</v>
      </c>
      <c r="G157" s="7"/>
      <c r="H157" s="26"/>
      <c r="I157" s="31">
        <f t="shared" si="7"/>
        <v>0</v>
      </c>
      <c r="J157" s="8" t="str">
        <f t="shared" si="8"/>
        <v>ערך לא הוזן</v>
      </c>
    </row>
    <row r="158" spans="1:10" x14ac:dyDescent="0.25">
      <c r="A158" s="17">
        <v>163</v>
      </c>
      <c r="B158" s="19">
        <v>34671</v>
      </c>
      <c r="C158" s="18" t="s">
        <v>188</v>
      </c>
      <c r="D158" s="20">
        <v>13080</v>
      </c>
      <c r="E158" s="42">
        <v>8</v>
      </c>
      <c r="F158" s="7">
        <f t="shared" si="6"/>
        <v>104640</v>
      </c>
      <c r="G158" s="7"/>
      <c r="H158" s="26"/>
      <c r="I158" s="31">
        <f t="shared" si="7"/>
        <v>0</v>
      </c>
      <c r="J158" s="8" t="str">
        <f t="shared" si="8"/>
        <v>ערך לא הוזן</v>
      </c>
    </row>
    <row r="159" spans="1:10" x14ac:dyDescent="0.25">
      <c r="A159" s="17">
        <v>164</v>
      </c>
      <c r="B159" s="19">
        <v>34898</v>
      </c>
      <c r="C159" s="18" t="s">
        <v>189</v>
      </c>
      <c r="D159" s="20">
        <v>46416</v>
      </c>
      <c r="E159" s="42">
        <v>4.2</v>
      </c>
      <c r="F159" s="7">
        <f t="shared" si="6"/>
        <v>194947.20000000001</v>
      </c>
      <c r="G159" s="7"/>
      <c r="H159" s="26"/>
      <c r="I159" s="31">
        <f t="shared" si="7"/>
        <v>0</v>
      </c>
      <c r="J159" s="8" t="str">
        <f t="shared" si="8"/>
        <v>ערך לא הוזן</v>
      </c>
    </row>
    <row r="160" spans="1:10" x14ac:dyDescent="0.25">
      <c r="A160" s="17">
        <v>165</v>
      </c>
      <c r="B160" s="19">
        <v>35176</v>
      </c>
      <c r="C160" s="18" t="s">
        <v>190</v>
      </c>
      <c r="D160" s="20">
        <v>0</v>
      </c>
      <c r="E160" s="42">
        <v>21.3</v>
      </c>
      <c r="F160" s="7">
        <f t="shared" si="6"/>
        <v>0</v>
      </c>
      <c r="G160" s="7"/>
      <c r="H160" s="26"/>
      <c r="I160" s="31">
        <f t="shared" si="7"/>
        <v>0</v>
      </c>
      <c r="J160" s="8" t="str">
        <f t="shared" si="8"/>
        <v>ערך לא הוזן</v>
      </c>
    </row>
    <row r="161" spans="1:10" x14ac:dyDescent="0.25">
      <c r="A161" s="17">
        <v>166</v>
      </c>
      <c r="B161" s="19">
        <v>35212</v>
      </c>
      <c r="C161" s="18" t="s">
        <v>191</v>
      </c>
      <c r="D161" s="20">
        <v>26081</v>
      </c>
      <c r="E161" s="42">
        <v>15.9</v>
      </c>
      <c r="F161" s="7">
        <f t="shared" si="6"/>
        <v>414687.9</v>
      </c>
      <c r="G161" s="7"/>
      <c r="H161" s="26"/>
      <c r="I161" s="31">
        <f t="shared" si="7"/>
        <v>0</v>
      </c>
      <c r="J161" s="8" t="str">
        <f t="shared" si="8"/>
        <v>ערך לא הוזן</v>
      </c>
    </row>
    <row r="162" spans="1:10" x14ac:dyDescent="0.25">
      <c r="A162" s="17">
        <v>167</v>
      </c>
      <c r="B162" s="19">
        <v>35248</v>
      </c>
      <c r="C162" s="18" t="s">
        <v>192</v>
      </c>
      <c r="D162" s="20">
        <v>10086</v>
      </c>
      <c r="E162" s="42">
        <v>9.5</v>
      </c>
      <c r="F162" s="7">
        <f t="shared" si="6"/>
        <v>95817</v>
      </c>
      <c r="G162" s="7"/>
      <c r="H162" s="26"/>
      <c r="I162" s="31">
        <f t="shared" si="7"/>
        <v>0</v>
      </c>
      <c r="J162" s="8" t="str">
        <f t="shared" si="8"/>
        <v>ערך לא הוזן</v>
      </c>
    </row>
    <row r="163" spans="1:10" x14ac:dyDescent="0.25">
      <c r="A163" s="17">
        <v>168</v>
      </c>
      <c r="B163" s="19">
        <v>35249</v>
      </c>
      <c r="C163" s="18" t="s">
        <v>193</v>
      </c>
      <c r="D163" s="20">
        <v>5877</v>
      </c>
      <c r="E163" s="42">
        <v>4.4000000000000004</v>
      </c>
      <c r="F163" s="7">
        <f t="shared" si="6"/>
        <v>25858.800000000003</v>
      </c>
      <c r="G163" s="7"/>
      <c r="H163" s="26"/>
      <c r="I163" s="31">
        <f t="shared" si="7"/>
        <v>0</v>
      </c>
      <c r="J163" s="8" t="str">
        <f t="shared" si="8"/>
        <v>ערך לא הוזן</v>
      </c>
    </row>
    <row r="164" spans="1:10" x14ac:dyDescent="0.25">
      <c r="A164" s="17">
        <v>169</v>
      </c>
      <c r="B164" s="19">
        <v>35252</v>
      </c>
      <c r="C164" s="18" t="s">
        <v>194</v>
      </c>
      <c r="D164" s="20">
        <v>7870</v>
      </c>
      <c r="E164" s="42">
        <v>7.4</v>
      </c>
      <c r="F164" s="7">
        <f t="shared" si="6"/>
        <v>58238</v>
      </c>
      <c r="G164" s="7"/>
      <c r="H164" s="26"/>
      <c r="I164" s="31">
        <f t="shared" si="7"/>
        <v>0</v>
      </c>
      <c r="J164" s="8" t="str">
        <f t="shared" si="8"/>
        <v>ערך לא הוזן</v>
      </c>
    </row>
    <row r="165" spans="1:10" x14ac:dyDescent="0.25">
      <c r="A165" s="17">
        <v>170</v>
      </c>
      <c r="B165" s="19">
        <v>35255</v>
      </c>
      <c r="C165" s="18" t="s">
        <v>195</v>
      </c>
      <c r="D165" s="20">
        <v>2639</v>
      </c>
      <c r="E165" s="42">
        <v>8.6999999999999993</v>
      </c>
      <c r="F165" s="7">
        <f t="shared" si="6"/>
        <v>22959.3</v>
      </c>
      <c r="G165" s="7"/>
      <c r="H165" s="26"/>
      <c r="I165" s="31">
        <f t="shared" si="7"/>
        <v>0</v>
      </c>
      <c r="J165" s="8" t="str">
        <f t="shared" si="8"/>
        <v>ערך לא הוזן</v>
      </c>
    </row>
    <row r="166" spans="1:10" x14ac:dyDescent="0.25">
      <c r="A166" s="17">
        <v>171</v>
      </c>
      <c r="B166" s="19">
        <v>36984</v>
      </c>
      <c r="C166" s="18" t="s">
        <v>196</v>
      </c>
      <c r="D166" s="20">
        <v>832</v>
      </c>
      <c r="E166" s="42">
        <v>4.0999999999999996</v>
      </c>
      <c r="F166" s="7">
        <f t="shared" si="6"/>
        <v>3411.2</v>
      </c>
      <c r="G166" s="7"/>
      <c r="H166" s="26"/>
      <c r="I166" s="31">
        <f t="shared" si="7"/>
        <v>0</v>
      </c>
      <c r="J166" s="8" t="str">
        <f t="shared" si="8"/>
        <v>ערך לא הוזן</v>
      </c>
    </row>
    <row r="167" spans="1:10" x14ac:dyDescent="0.25">
      <c r="A167" s="17">
        <v>172</v>
      </c>
      <c r="B167" s="19">
        <v>37015</v>
      </c>
      <c r="C167" s="18" t="s">
        <v>197</v>
      </c>
      <c r="D167" s="20">
        <v>154</v>
      </c>
      <c r="E167" s="42">
        <v>9.9</v>
      </c>
      <c r="F167" s="7">
        <f t="shared" si="6"/>
        <v>1524.6000000000001</v>
      </c>
      <c r="G167" s="7"/>
      <c r="H167" s="26"/>
      <c r="I167" s="31">
        <f t="shared" si="7"/>
        <v>0</v>
      </c>
      <c r="J167" s="8" t="str">
        <f t="shared" si="8"/>
        <v>ערך לא הוזן</v>
      </c>
    </row>
    <row r="168" spans="1:10" x14ac:dyDescent="0.25">
      <c r="A168" s="17">
        <v>173</v>
      </c>
      <c r="B168" s="19">
        <v>37028</v>
      </c>
      <c r="C168" s="18" t="s">
        <v>198</v>
      </c>
      <c r="D168" s="20">
        <v>31174</v>
      </c>
      <c r="E168" s="42">
        <v>4.0999999999999996</v>
      </c>
      <c r="F168" s="7">
        <f t="shared" si="6"/>
        <v>127813.4</v>
      </c>
      <c r="G168" s="7"/>
      <c r="H168" s="26"/>
      <c r="I168" s="31">
        <f t="shared" si="7"/>
        <v>0</v>
      </c>
      <c r="J168" s="8" t="str">
        <f t="shared" si="8"/>
        <v>ערך לא הוזן</v>
      </c>
    </row>
    <row r="169" spans="1:10" x14ac:dyDescent="0.25">
      <c r="A169" s="17">
        <v>174</v>
      </c>
      <c r="B169" s="19">
        <v>38501</v>
      </c>
      <c r="C169" s="18" t="s">
        <v>199</v>
      </c>
      <c r="D169" s="20">
        <v>149</v>
      </c>
      <c r="E169" s="42">
        <v>52.3</v>
      </c>
      <c r="F169" s="7">
        <f t="shared" si="6"/>
        <v>7792.7</v>
      </c>
      <c r="G169" s="7"/>
      <c r="H169" s="26"/>
      <c r="I169" s="31">
        <f t="shared" si="7"/>
        <v>0</v>
      </c>
      <c r="J169" s="8" t="str">
        <f t="shared" si="8"/>
        <v>ערך לא הוזן</v>
      </c>
    </row>
    <row r="170" spans="1:10" x14ac:dyDescent="0.25">
      <c r="A170" s="17">
        <v>175</v>
      </c>
      <c r="B170" s="19">
        <v>38544</v>
      </c>
      <c r="C170" s="18" t="s">
        <v>200</v>
      </c>
      <c r="D170" s="20">
        <v>57822</v>
      </c>
      <c r="E170" s="42">
        <v>4.2</v>
      </c>
      <c r="F170" s="7">
        <f t="shared" si="6"/>
        <v>242852.40000000002</v>
      </c>
      <c r="G170" s="7"/>
      <c r="H170" s="26"/>
      <c r="I170" s="31">
        <f t="shared" si="7"/>
        <v>0</v>
      </c>
      <c r="J170" s="8" t="str">
        <f t="shared" si="8"/>
        <v>ערך לא הוזן</v>
      </c>
    </row>
    <row r="171" spans="1:10" x14ac:dyDescent="0.25">
      <c r="A171" s="17">
        <v>176</v>
      </c>
      <c r="B171" s="19">
        <v>39188</v>
      </c>
      <c r="C171" s="18" t="s">
        <v>201</v>
      </c>
      <c r="D171" s="20">
        <v>1172</v>
      </c>
      <c r="E171" s="42">
        <v>15</v>
      </c>
      <c r="F171" s="7">
        <f t="shared" si="6"/>
        <v>17580</v>
      </c>
      <c r="G171" s="7"/>
      <c r="H171" s="26"/>
      <c r="I171" s="31">
        <f t="shared" si="7"/>
        <v>0</v>
      </c>
      <c r="J171" s="8" t="str">
        <f t="shared" si="8"/>
        <v>ערך לא הוזן</v>
      </c>
    </row>
    <row r="172" spans="1:10" x14ac:dyDescent="0.25">
      <c r="A172" s="17">
        <v>177</v>
      </c>
      <c r="B172" s="19">
        <v>39225</v>
      </c>
      <c r="C172" s="18" t="s">
        <v>202</v>
      </c>
      <c r="D172" s="20">
        <v>20167</v>
      </c>
      <c r="E172" s="42">
        <v>3.4</v>
      </c>
      <c r="F172" s="7">
        <f t="shared" si="6"/>
        <v>68567.8</v>
      </c>
      <c r="G172" s="7"/>
      <c r="H172" s="26"/>
      <c r="I172" s="31">
        <f t="shared" si="7"/>
        <v>0</v>
      </c>
      <c r="J172" s="8" t="str">
        <f t="shared" si="8"/>
        <v>ערך לא הוזן</v>
      </c>
    </row>
    <row r="173" spans="1:10" x14ac:dyDescent="0.25">
      <c r="A173" s="17">
        <v>178</v>
      </c>
      <c r="B173" s="19">
        <v>39704</v>
      </c>
      <c r="C173" s="18" t="s">
        <v>203</v>
      </c>
      <c r="D173" s="20">
        <v>10364</v>
      </c>
      <c r="E173" s="42">
        <v>6.3</v>
      </c>
      <c r="F173" s="7">
        <f t="shared" si="6"/>
        <v>65293.2</v>
      </c>
      <c r="G173" s="7"/>
      <c r="H173" s="26"/>
      <c r="I173" s="31">
        <f t="shared" si="7"/>
        <v>0</v>
      </c>
      <c r="J173" s="8" t="str">
        <f t="shared" si="8"/>
        <v>ערך לא הוזן</v>
      </c>
    </row>
    <row r="174" spans="1:10" x14ac:dyDescent="0.25">
      <c r="A174" s="17">
        <v>179</v>
      </c>
      <c r="B174" s="19">
        <v>39705</v>
      </c>
      <c r="C174" s="18" t="s">
        <v>204</v>
      </c>
      <c r="D174" s="20">
        <v>9488</v>
      </c>
      <c r="E174" s="42">
        <v>6.3</v>
      </c>
      <c r="F174" s="7">
        <f t="shared" si="6"/>
        <v>59774.400000000001</v>
      </c>
      <c r="G174" s="7"/>
      <c r="H174" s="26"/>
      <c r="I174" s="31">
        <f t="shared" si="7"/>
        <v>0</v>
      </c>
      <c r="J174" s="8" t="str">
        <f t="shared" si="8"/>
        <v>ערך לא הוזן</v>
      </c>
    </row>
    <row r="175" spans="1:10" x14ac:dyDescent="0.25">
      <c r="A175" s="17">
        <v>180</v>
      </c>
      <c r="B175" s="19">
        <v>39707</v>
      </c>
      <c r="C175" s="18" t="s">
        <v>205</v>
      </c>
      <c r="D175" s="20">
        <v>102</v>
      </c>
      <c r="E175" s="42">
        <v>6.3</v>
      </c>
      <c r="F175" s="7">
        <f t="shared" si="6"/>
        <v>642.6</v>
      </c>
      <c r="G175" s="7"/>
      <c r="H175" s="26"/>
      <c r="I175" s="31">
        <f t="shared" si="7"/>
        <v>0</v>
      </c>
      <c r="J175" s="8" t="str">
        <f t="shared" si="8"/>
        <v>ערך לא הוזן</v>
      </c>
    </row>
    <row r="176" spans="1:10" x14ac:dyDescent="0.25">
      <c r="A176" s="17">
        <v>181</v>
      </c>
      <c r="B176" s="19">
        <v>40601</v>
      </c>
      <c r="C176" s="18" t="s">
        <v>206</v>
      </c>
      <c r="D176" s="20">
        <v>361</v>
      </c>
      <c r="E176" s="42">
        <v>19.100000000000001</v>
      </c>
      <c r="F176" s="7">
        <f t="shared" si="6"/>
        <v>6895.1</v>
      </c>
      <c r="G176" s="7"/>
      <c r="H176" s="26"/>
      <c r="I176" s="31">
        <f t="shared" si="7"/>
        <v>0</v>
      </c>
      <c r="J176" s="8" t="str">
        <f t="shared" si="8"/>
        <v>ערך לא הוזן</v>
      </c>
    </row>
    <row r="177" spans="1:10" x14ac:dyDescent="0.25">
      <c r="A177" s="17">
        <v>182</v>
      </c>
      <c r="B177" s="19">
        <v>40602</v>
      </c>
      <c r="C177" s="18" t="s">
        <v>207</v>
      </c>
      <c r="D177" s="20">
        <v>668</v>
      </c>
      <c r="E177" s="42">
        <v>18</v>
      </c>
      <c r="F177" s="7">
        <f t="shared" si="6"/>
        <v>12024</v>
      </c>
      <c r="G177" s="7"/>
      <c r="H177" s="26"/>
      <c r="I177" s="31">
        <f t="shared" si="7"/>
        <v>0</v>
      </c>
      <c r="J177" s="8" t="str">
        <f t="shared" si="8"/>
        <v>ערך לא הוזן</v>
      </c>
    </row>
    <row r="178" spans="1:10" x14ac:dyDescent="0.25">
      <c r="A178" s="17">
        <v>183</v>
      </c>
      <c r="B178" s="19">
        <v>40604</v>
      </c>
      <c r="C178" s="18" t="s">
        <v>208</v>
      </c>
      <c r="D178" s="20">
        <v>400</v>
      </c>
      <c r="E178" s="42">
        <v>29.5</v>
      </c>
      <c r="F178" s="7">
        <f t="shared" si="6"/>
        <v>11800</v>
      </c>
      <c r="G178" s="7"/>
      <c r="H178" s="26"/>
      <c r="I178" s="31">
        <f t="shared" si="7"/>
        <v>0</v>
      </c>
      <c r="J178" s="8" t="str">
        <f t="shared" si="8"/>
        <v>ערך לא הוזן</v>
      </c>
    </row>
    <row r="179" spans="1:10" x14ac:dyDescent="0.25">
      <c r="A179" s="17">
        <v>184</v>
      </c>
      <c r="B179" s="19">
        <v>40605</v>
      </c>
      <c r="C179" s="18" t="s">
        <v>209</v>
      </c>
      <c r="D179" s="20">
        <v>356</v>
      </c>
      <c r="E179" s="42">
        <v>4.9000000000000004</v>
      </c>
      <c r="F179" s="7">
        <f t="shared" si="6"/>
        <v>1744.4</v>
      </c>
      <c r="G179" s="7"/>
      <c r="H179" s="26"/>
      <c r="I179" s="31">
        <f t="shared" si="7"/>
        <v>0</v>
      </c>
      <c r="J179" s="8" t="str">
        <f t="shared" si="8"/>
        <v>ערך לא הוזן</v>
      </c>
    </row>
    <row r="180" spans="1:10" x14ac:dyDescent="0.25">
      <c r="A180" s="17">
        <v>185</v>
      </c>
      <c r="B180" s="19">
        <v>40606</v>
      </c>
      <c r="C180" s="18" t="s">
        <v>210</v>
      </c>
      <c r="D180" s="20">
        <v>333</v>
      </c>
      <c r="E180" s="42">
        <v>2</v>
      </c>
      <c r="F180" s="7">
        <f t="shared" si="6"/>
        <v>666</v>
      </c>
      <c r="G180" s="7"/>
      <c r="H180" s="26"/>
      <c r="I180" s="31">
        <f t="shared" si="7"/>
        <v>0</v>
      </c>
      <c r="J180" s="8" t="str">
        <f t="shared" si="8"/>
        <v>ערך לא הוזן</v>
      </c>
    </row>
    <row r="181" spans="1:10" x14ac:dyDescent="0.25">
      <c r="A181" s="17">
        <v>186</v>
      </c>
      <c r="B181" s="19">
        <v>40607</v>
      </c>
      <c r="C181" s="18" t="s">
        <v>211</v>
      </c>
      <c r="D181" s="20">
        <v>300</v>
      </c>
      <c r="E181" s="42">
        <v>20.100000000000001</v>
      </c>
      <c r="F181" s="7">
        <f t="shared" si="6"/>
        <v>6030</v>
      </c>
      <c r="G181" s="7"/>
      <c r="H181" s="26"/>
      <c r="I181" s="31">
        <f t="shared" si="7"/>
        <v>0</v>
      </c>
      <c r="J181" s="8" t="str">
        <f t="shared" si="8"/>
        <v>ערך לא הוזן</v>
      </c>
    </row>
    <row r="182" spans="1:10" x14ac:dyDescent="0.25">
      <c r="A182" s="17">
        <v>187</v>
      </c>
      <c r="B182" s="19">
        <v>40608</v>
      </c>
      <c r="C182" s="18" t="s">
        <v>212</v>
      </c>
      <c r="D182" s="20">
        <v>214</v>
      </c>
      <c r="E182" s="42">
        <v>12.2</v>
      </c>
      <c r="F182" s="7">
        <f t="shared" si="6"/>
        <v>2610.7999999999997</v>
      </c>
      <c r="G182" s="7"/>
      <c r="H182" s="26"/>
      <c r="I182" s="31">
        <f t="shared" si="7"/>
        <v>0</v>
      </c>
      <c r="J182" s="8" t="str">
        <f t="shared" si="8"/>
        <v>ערך לא הוזן</v>
      </c>
    </row>
    <row r="183" spans="1:10" x14ac:dyDescent="0.25">
      <c r="A183" s="17">
        <v>188</v>
      </c>
      <c r="B183" s="19">
        <v>40609</v>
      </c>
      <c r="C183" s="18" t="s">
        <v>213</v>
      </c>
      <c r="D183" s="20">
        <v>179</v>
      </c>
      <c r="E183" s="42">
        <v>3.9</v>
      </c>
      <c r="F183" s="7">
        <f t="shared" si="6"/>
        <v>698.1</v>
      </c>
      <c r="G183" s="7"/>
      <c r="H183" s="26"/>
      <c r="I183" s="31">
        <f t="shared" si="7"/>
        <v>0</v>
      </c>
      <c r="J183" s="8" t="str">
        <f t="shared" si="8"/>
        <v>ערך לא הוזן</v>
      </c>
    </row>
    <row r="184" spans="1:10" x14ac:dyDescent="0.25">
      <c r="A184" s="17">
        <v>189</v>
      </c>
      <c r="B184" s="19">
        <v>40612</v>
      </c>
      <c r="C184" s="18" t="s">
        <v>214</v>
      </c>
      <c r="D184" s="20">
        <v>546</v>
      </c>
      <c r="E184" s="42">
        <v>8.9</v>
      </c>
      <c r="F184" s="7">
        <f t="shared" si="6"/>
        <v>4859.4000000000005</v>
      </c>
      <c r="G184" s="7"/>
      <c r="H184" s="26"/>
      <c r="I184" s="31">
        <f t="shared" si="7"/>
        <v>0</v>
      </c>
      <c r="J184" s="8" t="str">
        <f t="shared" si="8"/>
        <v>ערך לא הוזן</v>
      </c>
    </row>
    <row r="185" spans="1:10" x14ac:dyDescent="0.25">
      <c r="A185" s="17">
        <v>190</v>
      </c>
      <c r="B185" s="19">
        <v>40613</v>
      </c>
      <c r="C185" s="18" t="s">
        <v>215</v>
      </c>
      <c r="D185" s="20">
        <v>197</v>
      </c>
      <c r="E185" s="42">
        <v>16.899999999999999</v>
      </c>
      <c r="F185" s="7">
        <f t="shared" si="6"/>
        <v>3329.2999999999997</v>
      </c>
      <c r="G185" s="7"/>
      <c r="H185" s="26"/>
      <c r="I185" s="31">
        <f t="shared" si="7"/>
        <v>0</v>
      </c>
      <c r="J185" s="8" t="str">
        <f t="shared" si="8"/>
        <v>ערך לא הוזן</v>
      </c>
    </row>
    <row r="186" spans="1:10" x14ac:dyDescent="0.25">
      <c r="A186" s="17">
        <v>191</v>
      </c>
      <c r="B186" s="19">
        <v>40614</v>
      </c>
      <c r="C186" s="18" t="s">
        <v>216</v>
      </c>
      <c r="D186" s="20">
        <v>106</v>
      </c>
      <c r="E186" s="42">
        <v>13</v>
      </c>
      <c r="F186" s="7">
        <f t="shared" si="6"/>
        <v>1378</v>
      </c>
      <c r="G186" s="7"/>
      <c r="H186" s="26"/>
      <c r="I186" s="31">
        <f t="shared" si="7"/>
        <v>0</v>
      </c>
      <c r="J186" s="8" t="str">
        <f t="shared" si="8"/>
        <v>ערך לא הוזן</v>
      </c>
    </row>
    <row r="187" spans="1:10" x14ac:dyDescent="0.25">
      <c r="A187" s="17">
        <v>192</v>
      </c>
      <c r="B187" s="19">
        <v>40615</v>
      </c>
      <c r="C187" s="18" t="s">
        <v>217</v>
      </c>
      <c r="D187" s="20">
        <v>300</v>
      </c>
      <c r="E187" s="42">
        <v>30.2</v>
      </c>
      <c r="F187" s="7">
        <f t="shared" si="6"/>
        <v>9060</v>
      </c>
      <c r="G187" s="7"/>
      <c r="H187" s="26"/>
      <c r="I187" s="31">
        <f t="shared" si="7"/>
        <v>0</v>
      </c>
      <c r="J187" s="8" t="str">
        <f t="shared" si="8"/>
        <v>ערך לא הוזן</v>
      </c>
    </row>
    <row r="188" spans="1:10" x14ac:dyDescent="0.25">
      <c r="A188" s="17">
        <v>193</v>
      </c>
      <c r="B188" s="19">
        <v>40616</v>
      </c>
      <c r="C188" s="18" t="s">
        <v>218</v>
      </c>
      <c r="D188" s="20">
        <v>312</v>
      </c>
      <c r="E188" s="42">
        <v>23.1</v>
      </c>
      <c r="F188" s="7">
        <f t="shared" ref="F188:F248" si="9">E188*D188</f>
        <v>7207.2000000000007</v>
      </c>
      <c r="G188" s="7"/>
      <c r="H188" s="26"/>
      <c r="I188" s="31">
        <f t="shared" si="7"/>
        <v>0</v>
      </c>
      <c r="J188" s="8" t="str">
        <f t="shared" si="8"/>
        <v>ערך לא הוזן</v>
      </c>
    </row>
    <row r="189" spans="1:10" x14ac:dyDescent="0.25">
      <c r="A189" s="17">
        <v>194</v>
      </c>
      <c r="B189" s="19">
        <v>40617</v>
      </c>
      <c r="C189" s="18" t="s">
        <v>219</v>
      </c>
      <c r="D189" s="20">
        <v>380</v>
      </c>
      <c r="E189" s="42">
        <v>22.1</v>
      </c>
      <c r="F189" s="7">
        <f t="shared" si="9"/>
        <v>8398</v>
      </c>
      <c r="G189" s="7"/>
      <c r="H189" s="26"/>
      <c r="I189" s="31">
        <f t="shared" si="7"/>
        <v>0</v>
      </c>
      <c r="J189" s="8" t="str">
        <f t="shared" ref="J189:J249" si="10">IF(H189&gt;0,TRUE,"ערך לא הוזן")</f>
        <v>ערך לא הוזן</v>
      </c>
    </row>
    <row r="190" spans="1:10" x14ac:dyDescent="0.25">
      <c r="A190" s="17">
        <v>197</v>
      </c>
      <c r="B190" s="19">
        <v>40624</v>
      </c>
      <c r="C190" s="18" t="s">
        <v>220</v>
      </c>
      <c r="D190" s="20">
        <v>22768</v>
      </c>
      <c r="E190" s="42">
        <v>9.1999999999999993</v>
      </c>
      <c r="F190" s="7">
        <f t="shared" si="9"/>
        <v>209465.59999999998</v>
      </c>
      <c r="G190" s="7"/>
      <c r="H190" s="26"/>
      <c r="I190" s="31">
        <f t="shared" si="7"/>
        <v>0</v>
      </c>
      <c r="J190" s="8" t="str">
        <f t="shared" si="10"/>
        <v>ערך לא הוזן</v>
      </c>
    </row>
    <row r="191" spans="1:10" x14ac:dyDescent="0.25">
      <c r="A191" s="17">
        <v>198</v>
      </c>
      <c r="B191" s="19">
        <v>40626</v>
      </c>
      <c r="C191" s="18" t="s">
        <v>221</v>
      </c>
      <c r="D191" s="20">
        <v>281</v>
      </c>
      <c r="E191" s="42">
        <v>23.1</v>
      </c>
      <c r="F191" s="7">
        <f t="shared" si="9"/>
        <v>6491.1</v>
      </c>
      <c r="G191" s="7"/>
      <c r="H191" s="26"/>
      <c r="I191" s="31">
        <f t="shared" si="7"/>
        <v>0</v>
      </c>
      <c r="J191" s="8" t="str">
        <f t="shared" si="10"/>
        <v>ערך לא הוזן</v>
      </c>
    </row>
    <row r="192" spans="1:10" x14ac:dyDescent="0.25">
      <c r="A192" s="17">
        <v>199</v>
      </c>
      <c r="B192" s="19">
        <v>40627</v>
      </c>
      <c r="C192" s="18" t="s">
        <v>222</v>
      </c>
      <c r="D192" s="20">
        <v>237</v>
      </c>
      <c r="E192" s="42">
        <v>19.100000000000001</v>
      </c>
      <c r="F192" s="7">
        <f t="shared" si="9"/>
        <v>4526.7000000000007</v>
      </c>
      <c r="G192" s="7"/>
      <c r="H192" s="26"/>
      <c r="I192" s="31">
        <f t="shared" si="7"/>
        <v>0</v>
      </c>
      <c r="J192" s="8" t="str">
        <f t="shared" si="10"/>
        <v>ערך לא הוזן</v>
      </c>
    </row>
    <row r="193" spans="1:10" x14ac:dyDescent="0.25">
      <c r="A193" s="17">
        <v>200</v>
      </c>
      <c r="B193" s="19">
        <v>40632</v>
      </c>
      <c r="C193" s="18" t="s">
        <v>223</v>
      </c>
      <c r="D193" s="20">
        <v>208</v>
      </c>
      <c r="E193" s="42">
        <v>45.4</v>
      </c>
      <c r="F193" s="7">
        <f t="shared" si="9"/>
        <v>9443.1999999999989</v>
      </c>
      <c r="G193" s="7"/>
      <c r="H193" s="26"/>
      <c r="I193" s="31">
        <f t="shared" si="7"/>
        <v>0</v>
      </c>
      <c r="J193" s="8" t="str">
        <f t="shared" si="10"/>
        <v>ערך לא הוזן</v>
      </c>
    </row>
    <row r="194" spans="1:10" x14ac:dyDescent="0.25">
      <c r="A194" s="17">
        <v>201</v>
      </c>
      <c r="B194" s="19">
        <v>40633</v>
      </c>
      <c r="C194" s="18" t="s">
        <v>224</v>
      </c>
      <c r="D194" s="20">
        <v>397</v>
      </c>
      <c r="E194" s="42">
        <v>13.9</v>
      </c>
      <c r="F194" s="7">
        <f t="shared" si="9"/>
        <v>5518.3</v>
      </c>
      <c r="G194" s="7"/>
      <c r="H194" s="26"/>
      <c r="I194" s="31">
        <f t="shared" si="7"/>
        <v>0</v>
      </c>
      <c r="J194" s="8" t="str">
        <f t="shared" si="10"/>
        <v>ערך לא הוזן</v>
      </c>
    </row>
    <row r="195" spans="1:10" x14ac:dyDescent="0.25">
      <c r="A195" s="17">
        <v>202</v>
      </c>
      <c r="B195" s="19">
        <v>40634</v>
      </c>
      <c r="C195" s="18" t="s">
        <v>225</v>
      </c>
      <c r="D195" s="20">
        <v>0</v>
      </c>
      <c r="E195" s="42">
        <v>30.2</v>
      </c>
      <c r="F195" s="7">
        <f t="shared" si="9"/>
        <v>0</v>
      </c>
      <c r="G195" s="7"/>
      <c r="H195" s="26"/>
      <c r="I195" s="31">
        <f t="shared" ref="I195:I258" si="11">IF(G195=1,H195*D195/1.15,H195*D195)</f>
        <v>0</v>
      </c>
      <c r="J195" s="8" t="str">
        <f t="shared" si="10"/>
        <v>ערך לא הוזן</v>
      </c>
    </row>
    <row r="196" spans="1:10" x14ac:dyDescent="0.25">
      <c r="A196" s="17">
        <v>203</v>
      </c>
      <c r="B196" s="19">
        <v>40635</v>
      </c>
      <c r="C196" s="18" t="s">
        <v>226</v>
      </c>
      <c r="D196" s="20">
        <v>442</v>
      </c>
      <c r="E196" s="42">
        <v>6.9</v>
      </c>
      <c r="F196" s="7">
        <f t="shared" si="9"/>
        <v>3049.8</v>
      </c>
      <c r="G196" s="7"/>
      <c r="H196" s="26"/>
      <c r="I196" s="31">
        <f t="shared" si="11"/>
        <v>0</v>
      </c>
      <c r="J196" s="8" t="str">
        <f t="shared" si="10"/>
        <v>ערך לא הוזן</v>
      </c>
    </row>
    <row r="197" spans="1:10" x14ac:dyDescent="0.25">
      <c r="A197" s="17">
        <v>204</v>
      </c>
      <c r="B197" s="19">
        <v>40636</v>
      </c>
      <c r="C197" s="18" t="s">
        <v>227</v>
      </c>
      <c r="D197" s="20">
        <v>434</v>
      </c>
      <c r="E197" s="42">
        <v>6.9</v>
      </c>
      <c r="F197" s="7">
        <f t="shared" si="9"/>
        <v>2994.6000000000004</v>
      </c>
      <c r="G197" s="7"/>
      <c r="H197" s="26"/>
      <c r="I197" s="31">
        <f t="shared" si="11"/>
        <v>0</v>
      </c>
      <c r="J197" s="8" t="str">
        <f t="shared" si="10"/>
        <v>ערך לא הוזן</v>
      </c>
    </row>
    <row r="198" spans="1:10" x14ac:dyDescent="0.25">
      <c r="A198" s="17">
        <v>205</v>
      </c>
      <c r="B198" s="19">
        <v>40637</v>
      </c>
      <c r="C198" s="18" t="s">
        <v>228</v>
      </c>
      <c r="D198" s="20">
        <v>381</v>
      </c>
      <c r="E198" s="42">
        <v>7.9</v>
      </c>
      <c r="F198" s="7">
        <f t="shared" si="9"/>
        <v>3009.9</v>
      </c>
      <c r="G198" s="7"/>
      <c r="H198" s="26"/>
      <c r="I198" s="31">
        <f t="shared" si="11"/>
        <v>0</v>
      </c>
      <c r="J198" s="8" t="str">
        <f t="shared" si="10"/>
        <v>ערך לא הוזן</v>
      </c>
    </row>
    <row r="199" spans="1:10" x14ac:dyDescent="0.25">
      <c r="A199" s="17">
        <v>206</v>
      </c>
      <c r="B199" s="19">
        <v>40638</v>
      </c>
      <c r="C199" s="18" t="s">
        <v>229</v>
      </c>
      <c r="D199" s="20">
        <v>198</v>
      </c>
      <c r="E199" s="42">
        <v>6.9</v>
      </c>
      <c r="F199" s="7">
        <f t="shared" si="9"/>
        <v>1366.2</v>
      </c>
      <c r="G199" s="7"/>
      <c r="H199" s="26"/>
      <c r="I199" s="31">
        <f t="shared" si="11"/>
        <v>0</v>
      </c>
      <c r="J199" s="8" t="str">
        <f t="shared" si="10"/>
        <v>ערך לא הוזן</v>
      </c>
    </row>
    <row r="200" spans="1:10" x14ac:dyDescent="0.25">
      <c r="A200" s="17">
        <v>207</v>
      </c>
      <c r="B200" s="19">
        <v>40639</v>
      </c>
      <c r="C200" s="18" t="s">
        <v>230</v>
      </c>
      <c r="D200" s="20">
        <v>201</v>
      </c>
      <c r="E200" s="42">
        <v>16.600000000000001</v>
      </c>
      <c r="F200" s="7">
        <f t="shared" si="9"/>
        <v>3336.6000000000004</v>
      </c>
      <c r="G200" s="7"/>
      <c r="H200" s="26"/>
      <c r="I200" s="31">
        <f t="shared" si="11"/>
        <v>0</v>
      </c>
      <c r="J200" s="8" t="str">
        <f t="shared" si="10"/>
        <v>ערך לא הוזן</v>
      </c>
    </row>
    <row r="201" spans="1:10" x14ac:dyDescent="0.25">
      <c r="A201" s="17">
        <v>208</v>
      </c>
      <c r="B201" s="19">
        <v>40644</v>
      </c>
      <c r="C201" s="18" t="s">
        <v>231</v>
      </c>
      <c r="D201" s="20">
        <v>1480</v>
      </c>
      <c r="E201" s="42">
        <v>15</v>
      </c>
      <c r="F201" s="7">
        <f t="shared" si="9"/>
        <v>22200</v>
      </c>
      <c r="G201" s="7"/>
      <c r="H201" s="26"/>
      <c r="I201" s="31">
        <f t="shared" si="11"/>
        <v>0</v>
      </c>
      <c r="J201" s="8" t="str">
        <f t="shared" si="10"/>
        <v>ערך לא הוזן</v>
      </c>
    </row>
    <row r="202" spans="1:10" x14ac:dyDescent="0.25">
      <c r="A202" s="17">
        <v>209</v>
      </c>
      <c r="B202" s="19">
        <v>40658</v>
      </c>
      <c r="C202" s="18" t="s">
        <v>232</v>
      </c>
      <c r="D202" s="20">
        <v>0</v>
      </c>
      <c r="E202" s="42">
        <v>161.5</v>
      </c>
      <c r="F202" s="7">
        <f t="shared" si="9"/>
        <v>0</v>
      </c>
      <c r="G202" s="7"/>
      <c r="H202" s="26"/>
      <c r="I202" s="31">
        <f t="shared" si="11"/>
        <v>0</v>
      </c>
      <c r="J202" s="8" t="str">
        <f t="shared" si="10"/>
        <v>ערך לא הוזן</v>
      </c>
    </row>
    <row r="203" spans="1:10" x14ac:dyDescent="0.25">
      <c r="A203" s="17">
        <v>210</v>
      </c>
      <c r="B203" s="19">
        <v>41322</v>
      </c>
      <c r="C203" s="18" t="s">
        <v>233</v>
      </c>
      <c r="D203" s="20">
        <v>82</v>
      </c>
      <c r="E203" s="42">
        <v>54</v>
      </c>
      <c r="F203" s="7">
        <f t="shared" si="9"/>
        <v>4428</v>
      </c>
      <c r="G203" s="7"/>
      <c r="H203" s="26"/>
      <c r="I203" s="31">
        <f t="shared" si="11"/>
        <v>0</v>
      </c>
      <c r="J203" s="8" t="str">
        <f t="shared" si="10"/>
        <v>ערך לא הוזן</v>
      </c>
    </row>
    <row r="204" spans="1:10" x14ac:dyDescent="0.25">
      <c r="A204" s="17">
        <v>211</v>
      </c>
      <c r="B204" s="19">
        <v>43411</v>
      </c>
      <c r="C204" s="18" t="s">
        <v>234</v>
      </c>
      <c r="D204" s="20">
        <v>12660</v>
      </c>
      <c r="E204" s="42">
        <v>6.3</v>
      </c>
      <c r="F204" s="7">
        <f t="shared" si="9"/>
        <v>79758</v>
      </c>
      <c r="G204" s="7"/>
      <c r="H204" s="26"/>
      <c r="I204" s="31">
        <f t="shared" si="11"/>
        <v>0</v>
      </c>
      <c r="J204" s="8" t="str">
        <f t="shared" si="10"/>
        <v>ערך לא הוזן</v>
      </c>
    </row>
    <row r="205" spans="1:10" x14ac:dyDescent="0.25">
      <c r="A205" s="17">
        <v>212</v>
      </c>
      <c r="B205" s="19">
        <v>43877</v>
      </c>
      <c r="C205" s="18" t="s">
        <v>235</v>
      </c>
      <c r="D205" s="20">
        <v>0</v>
      </c>
      <c r="E205" s="42">
        <v>20.399999999999999</v>
      </c>
      <c r="F205" s="7">
        <f t="shared" si="9"/>
        <v>0</v>
      </c>
      <c r="G205" s="7"/>
      <c r="H205" s="26"/>
      <c r="I205" s="31">
        <f t="shared" si="11"/>
        <v>0</v>
      </c>
      <c r="J205" s="8" t="str">
        <f t="shared" si="10"/>
        <v>ערך לא הוזן</v>
      </c>
    </row>
    <row r="206" spans="1:10" x14ac:dyDescent="0.25">
      <c r="A206" s="17">
        <v>213</v>
      </c>
      <c r="B206" s="19">
        <v>43882</v>
      </c>
      <c r="C206" s="18" t="s">
        <v>236</v>
      </c>
      <c r="D206" s="20">
        <v>801</v>
      </c>
      <c r="E206" s="42">
        <v>6.8</v>
      </c>
      <c r="F206" s="7">
        <f t="shared" si="9"/>
        <v>5446.8</v>
      </c>
      <c r="G206" s="7"/>
      <c r="H206" s="26"/>
      <c r="I206" s="31">
        <f t="shared" si="11"/>
        <v>0</v>
      </c>
      <c r="J206" s="8" t="str">
        <f t="shared" si="10"/>
        <v>ערך לא הוזן</v>
      </c>
    </row>
    <row r="207" spans="1:10" x14ac:dyDescent="0.25">
      <c r="A207" s="17">
        <v>214</v>
      </c>
      <c r="B207" s="19">
        <v>43886</v>
      </c>
      <c r="C207" s="18" t="s">
        <v>237</v>
      </c>
      <c r="D207" s="20">
        <v>117</v>
      </c>
      <c r="E207" s="42">
        <v>38.200000000000003</v>
      </c>
      <c r="F207" s="7">
        <f t="shared" si="9"/>
        <v>4469.4000000000005</v>
      </c>
      <c r="G207" s="7"/>
      <c r="H207" s="26"/>
      <c r="I207" s="31">
        <f t="shared" si="11"/>
        <v>0</v>
      </c>
      <c r="J207" s="8" t="str">
        <f t="shared" si="10"/>
        <v>ערך לא הוזן</v>
      </c>
    </row>
    <row r="208" spans="1:10" x14ac:dyDescent="0.25">
      <c r="A208" s="17">
        <v>215</v>
      </c>
      <c r="B208" s="19">
        <v>45709</v>
      </c>
      <c r="C208" s="18" t="s">
        <v>238</v>
      </c>
      <c r="D208" s="20">
        <v>2863</v>
      </c>
      <c r="E208" s="42">
        <v>3.9</v>
      </c>
      <c r="F208" s="7">
        <f t="shared" si="9"/>
        <v>11165.699999999999</v>
      </c>
      <c r="G208" s="7"/>
      <c r="H208" s="26"/>
      <c r="I208" s="31">
        <f t="shared" si="11"/>
        <v>0</v>
      </c>
      <c r="J208" s="8" t="str">
        <f t="shared" si="10"/>
        <v>ערך לא הוזן</v>
      </c>
    </row>
    <row r="209" spans="1:10" x14ac:dyDescent="0.25">
      <c r="A209" s="17">
        <v>216</v>
      </c>
      <c r="B209" s="19">
        <v>45716</v>
      </c>
      <c r="C209" s="18" t="s">
        <v>239</v>
      </c>
      <c r="D209" s="20">
        <v>9007</v>
      </c>
      <c r="E209" s="42">
        <v>18.899999999999999</v>
      </c>
      <c r="F209" s="7">
        <f t="shared" si="9"/>
        <v>170232.3</v>
      </c>
      <c r="G209" s="7"/>
      <c r="H209" s="26"/>
      <c r="I209" s="31">
        <f t="shared" si="11"/>
        <v>0</v>
      </c>
      <c r="J209" s="8" t="str">
        <f t="shared" si="10"/>
        <v>ערך לא הוזן</v>
      </c>
    </row>
    <row r="210" spans="1:10" x14ac:dyDescent="0.25">
      <c r="A210" s="17">
        <v>217</v>
      </c>
      <c r="B210" s="19">
        <v>45734</v>
      </c>
      <c r="C210" s="18" t="s">
        <v>240</v>
      </c>
      <c r="D210" s="20">
        <v>0</v>
      </c>
      <c r="E210" s="42">
        <v>15</v>
      </c>
      <c r="F210" s="7">
        <f t="shared" si="9"/>
        <v>0</v>
      </c>
      <c r="G210" s="7"/>
      <c r="H210" s="26"/>
      <c r="I210" s="31">
        <f t="shared" si="11"/>
        <v>0</v>
      </c>
      <c r="J210" s="8" t="str">
        <f t="shared" si="10"/>
        <v>ערך לא הוזן</v>
      </c>
    </row>
    <row r="211" spans="1:10" x14ac:dyDescent="0.25">
      <c r="A211" s="17">
        <v>218</v>
      </c>
      <c r="B211" s="19">
        <v>45735</v>
      </c>
      <c r="C211" s="18" t="s">
        <v>241</v>
      </c>
      <c r="D211" s="20">
        <v>225</v>
      </c>
      <c r="E211" s="42">
        <v>15</v>
      </c>
      <c r="F211" s="7">
        <f t="shared" si="9"/>
        <v>3375</v>
      </c>
      <c r="G211" s="7"/>
      <c r="H211" s="26"/>
      <c r="I211" s="31">
        <f t="shared" si="11"/>
        <v>0</v>
      </c>
      <c r="J211" s="8" t="str">
        <f t="shared" si="10"/>
        <v>ערך לא הוזן</v>
      </c>
    </row>
    <row r="212" spans="1:10" x14ac:dyDescent="0.25">
      <c r="A212" s="17">
        <v>219</v>
      </c>
      <c r="B212" s="19">
        <v>45736</v>
      </c>
      <c r="C212" s="18" t="s">
        <v>242</v>
      </c>
      <c r="D212" s="20">
        <v>344</v>
      </c>
      <c r="E212" s="42">
        <v>15</v>
      </c>
      <c r="F212" s="7">
        <f t="shared" si="9"/>
        <v>5160</v>
      </c>
      <c r="G212" s="7"/>
      <c r="H212" s="26"/>
      <c r="I212" s="31">
        <f t="shared" si="11"/>
        <v>0</v>
      </c>
      <c r="J212" s="8" t="str">
        <f t="shared" si="10"/>
        <v>ערך לא הוזן</v>
      </c>
    </row>
    <row r="213" spans="1:10" x14ac:dyDescent="0.25">
      <c r="A213" s="17">
        <v>220</v>
      </c>
      <c r="B213" s="19">
        <v>45739</v>
      </c>
      <c r="C213" s="18" t="s">
        <v>243</v>
      </c>
      <c r="D213" s="20">
        <v>157</v>
      </c>
      <c r="E213" s="42">
        <v>15</v>
      </c>
      <c r="F213" s="7">
        <f t="shared" si="9"/>
        <v>2355</v>
      </c>
      <c r="G213" s="7"/>
      <c r="H213" s="26"/>
      <c r="I213" s="31">
        <f t="shared" si="11"/>
        <v>0</v>
      </c>
      <c r="J213" s="8" t="str">
        <f t="shared" si="10"/>
        <v>ערך לא הוזן</v>
      </c>
    </row>
    <row r="214" spans="1:10" x14ac:dyDescent="0.25">
      <c r="A214" s="17">
        <v>221</v>
      </c>
      <c r="B214" s="19">
        <v>45742</v>
      </c>
      <c r="C214" s="18" t="s">
        <v>244</v>
      </c>
      <c r="D214" s="20">
        <v>6991</v>
      </c>
      <c r="E214" s="42">
        <v>4.0999999999999996</v>
      </c>
      <c r="F214" s="7">
        <f t="shared" si="9"/>
        <v>28663.1</v>
      </c>
      <c r="G214" s="7"/>
      <c r="H214" s="26"/>
      <c r="I214" s="31">
        <f t="shared" si="11"/>
        <v>0</v>
      </c>
      <c r="J214" s="8" t="str">
        <f t="shared" si="10"/>
        <v>ערך לא הוזן</v>
      </c>
    </row>
    <row r="215" spans="1:10" x14ac:dyDescent="0.25">
      <c r="A215" s="17">
        <v>222</v>
      </c>
      <c r="B215" s="19">
        <v>45743</v>
      </c>
      <c r="C215" s="18" t="s">
        <v>245</v>
      </c>
      <c r="D215" s="20">
        <v>18756</v>
      </c>
      <c r="E215" s="42">
        <v>4.0999999999999996</v>
      </c>
      <c r="F215" s="7">
        <f t="shared" si="9"/>
        <v>76899.599999999991</v>
      </c>
      <c r="G215" s="7"/>
      <c r="H215" s="26"/>
      <c r="I215" s="31">
        <f t="shared" si="11"/>
        <v>0</v>
      </c>
      <c r="J215" s="8" t="str">
        <f t="shared" si="10"/>
        <v>ערך לא הוזן</v>
      </c>
    </row>
    <row r="216" spans="1:10" x14ac:dyDescent="0.25">
      <c r="A216" s="17">
        <v>223</v>
      </c>
      <c r="B216" s="19">
        <v>45858</v>
      </c>
      <c r="C216" s="18" t="s">
        <v>246</v>
      </c>
      <c r="D216" s="20">
        <v>759</v>
      </c>
      <c r="E216" s="42">
        <v>15</v>
      </c>
      <c r="F216" s="7">
        <f t="shared" si="9"/>
        <v>11385</v>
      </c>
      <c r="G216" s="7"/>
      <c r="H216" s="26"/>
      <c r="I216" s="31">
        <f t="shared" si="11"/>
        <v>0</v>
      </c>
      <c r="J216" s="8" t="str">
        <f t="shared" si="10"/>
        <v>ערך לא הוזן</v>
      </c>
    </row>
    <row r="217" spans="1:10" x14ac:dyDescent="0.25">
      <c r="A217" s="17">
        <v>224</v>
      </c>
      <c r="B217" s="19">
        <v>45866</v>
      </c>
      <c r="C217" s="18" t="s">
        <v>247</v>
      </c>
      <c r="D217" s="20">
        <v>3520</v>
      </c>
      <c r="E217" s="42">
        <v>18.3</v>
      </c>
      <c r="F217" s="7">
        <f t="shared" si="9"/>
        <v>64416</v>
      </c>
      <c r="G217" s="7"/>
      <c r="H217" s="26"/>
      <c r="I217" s="31">
        <f t="shared" si="11"/>
        <v>0</v>
      </c>
      <c r="J217" s="8" t="str">
        <f t="shared" si="10"/>
        <v>ערך לא הוזן</v>
      </c>
    </row>
    <row r="218" spans="1:10" x14ac:dyDescent="0.25">
      <c r="A218" s="17">
        <v>225</v>
      </c>
      <c r="B218" s="19">
        <v>46023</v>
      </c>
      <c r="C218" s="18" t="s">
        <v>248</v>
      </c>
      <c r="D218" s="20">
        <v>21866</v>
      </c>
      <c r="E218" s="42">
        <v>16.7</v>
      </c>
      <c r="F218" s="7">
        <f t="shared" si="9"/>
        <v>365162.2</v>
      </c>
      <c r="G218" s="7"/>
      <c r="H218" s="26"/>
      <c r="I218" s="31">
        <f t="shared" si="11"/>
        <v>0</v>
      </c>
      <c r="J218" s="8" t="str">
        <f t="shared" si="10"/>
        <v>ערך לא הוזן</v>
      </c>
    </row>
    <row r="219" spans="1:10" x14ac:dyDescent="0.25">
      <c r="A219" s="17">
        <v>226</v>
      </c>
      <c r="B219" s="19">
        <v>46142</v>
      </c>
      <c r="C219" s="18" t="s">
        <v>249</v>
      </c>
      <c r="D219" s="20">
        <v>453</v>
      </c>
      <c r="E219" s="42">
        <v>19.3</v>
      </c>
      <c r="F219" s="7">
        <f t="shared" si="9"/>
        <v>8742.9</v>
      </c>
      <c r="G219" s="7"/>
      <c r="H219" s="26"/>
      <c r="I219" s="31">
        <f t="shared" si="11"/>
        <v>0</v>
      </c>
      <c r="J219" s="8" t="str">
        <f t="shared" si="10"/>
        <v>ערך לא הוזן</v>
      </c>
    </row>
    <row r="220" spans="1:10" x14ac:dyDescent="0.25">
      <c r="A220" s="17">
        <v>227</v>
      </c>
      <c r="B220" s="19">
        <v>46216</v>
      </c>
      <c r="C220" s="18" t="s">
        <v>250</v>
      </c>
      <c r="D220" s="20">
        <v>6631</v>
      </c>
      <c r="E220" s="42">
        <v>5.3</v>
      </c>
      <c r="F220" s="7">
        <f t="shared" si="9"/>
        <v>35144.299999999996</v>
      </c>
      <c r="G220" s="7"/>
      <c r="H220" s="26"/>
      <c r="I220" s="31">
        <f t="shared" si="11"/>
        <v>0</v>
      </c>
      <c r="J220" s="8" t="str">
        <f t="shared" si="10"/>
        <v>ערך לא הוזן</v>
      </c>
    </row>
    <row r="221" spans="1:10" x14ac:dyDescent="0.25">
      <c r="A221" s="17">
        <v>228</v>
      </c>
      <c r="B221" s="19">
        <v>46217</v>
      </c>
      <c r="C221" s="18" t="s">
        <v>251</v>
      </c>
      <c r="D221" s="20">
        <v>173</v>
      </c>
      <c r="E221" s="42">
        <v>5.3</v>
      </c>
      <c r="F221" s="7">
        <f t="shared" si="9"/>
        <v>916.9</v>
      </c>
      <c r="G221" s="7"/>
      <c r="H221" s="26"/>
      <c r="I221" s="31">
        <f t="shared" si="11"/>
        <v>0</v>
      </c>
      <c r="J221" s="8" t="str">
        <f t="shared" si="10"/>
        <v>ערך לא הוזן</v>
      </c>
    </row>
    <row r="222" spans="1:10" x14ac:dyDescent="0.25">
      <c r="A222" s="17">
        <v>229</v>
      </c>
      <c r="B222" s="19">
        <v>46218</v>
      </c>
      <c r="C222" s="18" t="s">
        <v>252</v>
      </c>
      <c r="D222" s="20">
        <v>3200</v>
      </c>
      <c r="E222" s="42">
        <v>5.7</v>
      </c>
      <c r="F222" s="7">
        <f t="shared" si="9"/>
        <v>18240</v>
      </c>
      <c r="G222" s="7"/>
      <c r="H222" s="26"/>
      <c r="I222" s="31">
        <f t="shared" si="11"/>
        <v>0</v>
      </c>
      <c r="J222" s="8" t="str">
        <f t="shared" si="10"/>
        <v>ערך לא הוזן</v>
      </c>
    </row>
    <row r="223" spans="1:10" x14ac:dyDescent="0.25">
      <c r="A223" s="17">
        <v>230</v>
      </c>
      <c r="B223" s="19">
        <v>46367</v>
      </c>
      <c r="C223" s="18" t="s">
        <v>253</v>
      </c>
      <c r="D223" s="20">
        <v>67391</v>
      </c>
      <c r="E223" s="42">
        <v>4.2</v>
      </c>
      <c r="F223" s="7">
        <f t="shared" si="9"/>
        <v>283042.2</v>
      </c>
      <c r="G223" s="7"/>
      <c r="H223" s="26"/>
      <c r="I223" s="31">
        <f t="shared" si="11"/>
        <v>0</v>
      </c>
      <c r="J223" s="8" t="str">
        <f t="shared" si="10"/>
        <v>ערך לא הוזן</v>
      </c>
    </row>
    <row r="224" spans="1:10" x14ac:dyDescent="0.25">
      <c r="A224" s="17">
        <v>231</v>
      </c>
      <c r="B224" s="19">
        <v>46530</v>
      </c>
      <c r="C224" s="18" t="s">
        <v>254</v>
      </c>
      <c r="D224" s="20">
        <v>7314</v>
      </c>
      <c r="E224" s="42">
        <v>3.8</v>
      </c>
      <c r="F224" s="7">
        <f t="shared" si="9"/>
        <v>27793.199999999997</v>
      </c>
      <c r="G224" s="7"/>
      <c r="H224" s="26"/>
      <c r="I224" s="31">
        <f t="shared" si="11"/>
        <v>0</v>
      </c>
      <c r="J224" s="8" t="str">
        <f t="shared" si="10"/>
        <v>ערך לא הוזן</v>
      </c>
    </row>
    <row r="225" spans="1:10" x14ac:dyDescent="0.25">
      <c r="A225" s="17">
        <v>232</v>
      </c>
      <c r="B225" s="19">
        <v>46531</v>
      </c>
      <c r="C225" s="18" t="s">
        <v>255</v>
      </c>
      <c r="D225" s="20">
        <v>10236</v>
      </c>
      <c r="E225" s="42">
        <v>3.8</v>
      </c>
      <c r="F225" s="7">
        <f t="shared" si="9"/>
        <v>38896.799999999996</v>
      </c>
      <c r="G225" s="7"/>
      <c r="H225" s="26"/>
      <c r="I225" s="31">
        <f t="shared" si="11"/>
        <v>0</v>
      </c>
      <c r="J225" s="8" t="str">
        <f t="shared" si="10"/>
        <v>ערך לא הוזן</v>
      </c>
    </row>
    <row r="226" spans="1:10" x14ac:dyDescent="0.25">
      <c r="A226" s="17">
        <v>233</v>
      </c>
      <c r="B226" s="19">
        <v>46535</v>
      </c>
      <c r="C226" s="18" t="s">
        <v>256</v>
      </c>
      <c r="D226" s="20">
        <v>10476</v>
      </c>
      <c r="E226" s="42">
        <v>11.8</v>
      </c>
      <c r="F226" s="7">
        <f t="shared" si="9"/>
        <v>123616.8</v>
      </c>
      <c r="G226" s="7"/>
      <c r="H226" s="26"/>
      <c r="I226" s="31">
        <f t="shared" si="11"/>
        <v>0</v>
      </c>
      <c r="J226" s="8" t="str">
        <f t="shared" si="10"/>
        <v>ערך לא הוזן</v>
      </c>
    </row>
    <row r="227" spans="1:10" x14ac:dyDescent="0.25">
      <c r="A227" s="17">
        <v>234</v>
      </c>
      <c r="B227" s="19">
        <v>46536</v>
      </c>
      <c r="C227" s="18" t="s">
        <v>257</v>
      </c>
      <c r="D227" s="20">
        <v>6318</v>
      </c>
      <c r="E227" s="42">
        <v>11.8</v>
      </c>
      <c r="F227" s="7">
        <f t="shared" si="9"/>
        <v>74552.400000000009</v>
      </c>
      <c r="G227" s="7"/>
      <c r="H227" s="26"/>
      <c r="I227" s="31">
        <f t="shared" si="11"/>
        <v>0</v>
      </c>
      <c r="J227" s="8" t="str">
        <f t="shared" si="10"/>
        <v>ערך לא הוזן</v>
      </c>
    </row>
    <row r="228" spans="1:10" x14ac:dyDescent="0.25">
      <c r="A228" s="17">
        <v>235</v>
      </c>
      <c r="B228" s="19">
        <v>46537</v>
      </c>
      <c r="C228" s="18" t="s">
        <v>258</v>
      </c>
      <c r="D228" s="20">
        <v>8078</v>
      </c>
      <c r="E228" s="42">
        <v>11.8</v>
      </c>
      <c r="F228" s="7">
        <f t="shared" si="9"/>
        <v>95320.400000000009</v>
      </c>
      <c r="G228" s="7"/>
      <c r="H228" s="26"/>
      <c r="I228" s="31">
        <f t="shared" si="11"/>
        <v>0</v>
      </c>
      <c r="J228" s="8" t="str">
        <f t="shared" si="10"/>
        <v>ערך לא הוזן</v>
      </c>
    </row>
    <row r="229" spans="1:10" x14ac:dyDescent="0.25">
      <c r="A229" s="17">
        <v>236</v>
      </c>
      <c r="B229" s="19">
        <v>46551</v>
      </c>
      <c r="C229" s="18" t="s">
        <v>259</v>
      </c>
      <c r="D229" s="20">
        <v>4430</v>
      </c>
      <c r="E229" s="42">
        <v>11</v>
      </c>
      <c r="F229" s="7">
        <f t="shared" si="9"/>
        <v>48730</v>
      </c>
      <c r="G229" s="7"/>
      <c r="H229" s="26"/>
      <c r="I229" s="31">
        <f t="shared" si="11"/>
        <v>0</v>
      </c>
      <c r="J229" s="8" t="str">
        <f t="shared" si="10"/>
        <v>ערך לא הוזן</v>
      </c>
    </row>
    <row r="230" spans="1:10" x14ac:dyDescent="0.25">
      <c r="A230" s="17">
        <v>237</v>
      </c>
      <c r="B230" s="19">
        <v>46560</v>
      </c>
      <c r="C230" s="18" t="s">
        <v>260</v>
      </c>
      <c r="D230" s="20">
        <v>503</v>
      </c>
      <c r="E230" s="42">
        <v>10.1</v>
      </c>
      <c r="F230" s="7">
        <f t="shared" si="9"/>
        <v>5080.3</v>
      </c>
      <c r="G230" s="7"/>
      <c r="H230" s="26"/>
      <c r="I230" s="31">
        <f t="shared" si="11"/>
        <v>0</v>
      </c>
      <c r="J230" s="8" t="str">
        <f t="shared" si="10"/>
        <v>ערך לא הוזן</v>
      </c>
    </row>
    <row r="231" spans="1:10" x14ac:dyDescent="0.25">
      <c r="A231" s="17">
        <v>238</v>
      </c>
      <c r="B231" s="19">
        <v>46576</v>
      </c>
      <c r="C231" s="18" t="s">
        <v>261</v>
      </c>
      <c r="D231" s="20">
        <v>2064</v>
      </c>
      <c r="E231" s="42">
        <v>5.8</v>
      </c>
      <c r="F231" s="7">
        <f t="shared" si="9"/>
        <v>11971.199999999999</v>
      </c>
      <c r="G231" s="7"/>
      <c r="H231" s="26"/>
      <c r="I231" s="31">
        <f t="shared" si="11"/>
        <v>0</v>
      </c>
      <c r="J231" s="8" t="str">
        <f t="shared" si="10"/>
        <v>ערך לא הוזן</v>
      </c>
    </row>
    <row r="232" spans="1:10" x14ac:dyDescent="0.25">
      <c r="A232" s="17">
        <v>239</v>
      </c>
      <c r="B232" s="19">
        <v>46603</v>
      </c>
      <c r="C232" s="18" t="s">
        <v>262</v>
      </c>
      <c r="D232" s="20">
        <v>0</v>
      </c>
      <c r="E232" s="42">
        <v>3.4</v>
      </c>
      <c r="F232" s="7">
        <f t="shared" si="9"/>
        <v>0</v>
      </c>
      <c r="G232" s="7"/>
      <c r="H232" s="26"/>
      <c r="I232" s="31">
        <f t="shared" si="11"/>
        <v>0</v>
      </c>
      <c r="J232" s="8" t="str">
        <f t="shared" si="10"/>
        <v>ערך לא הוזן</v>
      </c>
    </row>
    <row r="233" spans="1:10" x14ac:dyDescent="0.25">
      <c r="A233" s="17">
        <v>240</v>
      </c>
      <c r="B233" s="19">
        <v>46670</v>
      </c>
      <c r="C233" s="18" t="s">
        <v>263</v>
      </c>
      <c r="D233" s="20">
        <v>0</v>
      </c>
      <c r="E233" s="42">
        <v>5</v>
      </c>
      <c r="F233" s="7">
        <f t="shared" si="9"/>
        <v>0</v>
      </c>
      <c r="G233" s="7"/>
      <c r="H233" s="26"/>
      <c r="I233" s="31">
        <f t="shared" si="11"/>
        <v>0</v>
      </c>
      <c r="J233" s="8" t="str">
        <f t="shared" si="10"/>
        <v>ערך לא הוזן</v>
      </c>
    </row>
    <row r="234" spans="1:10" x14ac:dyDescent="0.25">
      <c r="A234" s="17">
        <v>241</v>
      </c>
      <c r="B234" s="19">
        <v>46672</v>
      </c>
      <c r="C234" s="18" t="s">
        <v>264</v>
      </c>
      <c r="D234" s="20">
        <v>0</v>
      </c>
      <c r="E234" s="42">
        <v>6.6</v>
      </c>
      <c r="F234" s="7">
        <f t="shared" si="9"/>
        <v>0</v>
      </c>
      <c r="G234" s="7"/>
      <c r="H234" s="26"/>
      <c r="I234" s="31">
        <f t="shared" si="11"/>
        <v>0</v>
      </c>
      <c r="J234" s="8" t="str">
        <f t="shared" si="10"/>
        <v>ערך לא הוזן</v>
      </c>
    </row>
    <row r="235" spans="1:10" x14ac:dyDescent="0.25">
      <c r="A235" s="17">
        <v>242</v>
      </c>
      <c r="B235" s="19">
        <v>46680</v>
      </c>
      <c r="C235" s="18" t="s">
        <v>265</v>
      </c>
      <c r="D235" s="20">
        <v>1976</v>
      </c>
      <c r="E235" s="42">
        <v>13.4</v>
      </c>
      <c r="F235" s="7">
        <f t="shared" si="9"/>
        <v>26478.400000000001</v>
      </c>
      <c r="G235" s="7"/>
      <c r="H235" s="26"/>
      <c r="I235" s="31">
        <f t="shared" si="11"/>
        <v>0</v>
      </c>
      <c r="J235" s="8" t="str">
        <f t="shared" si="10"/>
        <v>ערך לא הוזן</v>
      </c>
    </row>
    <row r="236" spans="1:10" x14ac:dyDescent="0.25">
      <c r="A236" s="17">
        <v>243</v>
      </c>
      <c r="B236" s="19">
        <v>46681</v>
      </c>
      <c r="C236" s="18" t="s">
        <v>266</v>
      </c>
      <c r="D236" s="20">
        <v>0</v>
      </c>
      <c r="E236" s="42">
        <v>13.4</v>
      </c>
      <c r="F236" s="7">
        <f t="shared" si="9"/>
        <v>0</v>
      </c>
      <c r="G236" s="7"/>
      <c r="H236" s="26"/>
      <c r="I236" s="31">
        <f t="shared" si="11"/>
        <v>0</v>
      </c>
      <c r="J236" s="8" t="str">
        <f t="shared" si="10"/>
        <v>ערך לא הוזן</v>
      </c>
    </row>
    <row r="237" spans="1:10" x14ac:dyDescent="0.25">
      <c r="A237" s="17">
        <v>244</v>
      </c>
      <c r="B237" s="19">
        <v>46682</v>
      </c>
      <c r="C237" s="18" t="s">
        <v>267</v>
      </c>
      <c r="D237" s="20">
        <v>0</v>
      </c>
      <c r="E237" s="42">
        <v>13.4</v>
      </c>
      <c r="F237" s="7">
        <f t="shared" si="9"/>
        <v>0</v>
      </c>
      <c r="G237" s="7"/>
      <c r="H237" s="26"/>
      <c r="I237" s="31">
        <f t="shared" si="11"/>
        <v>0</v>
      </c>
      <c r="J237" s="8" t="str">
        <f t="shared" si="10"/>
        <v>ערך לא הוזן</v>
      </c>
    </row>
    <row r="238" spans="1:10" x14ac:dyDescent="0.25">
      <c r="A238" s="17">
        <v>245</v>
      </c>
      <c r="B238" s="19">
        <v>46828</v>
      </c>
      <c r="C238" s="18" t="s">
        <v>268</v>
      </c>
      <c r="D238" s="20">
        <v>40</v>
      </c>
      <c r="E238" s="42">
        <v>54</v>
      </c>
      <c r="F238" s="7">
        <f t="shared" si="9"/>
        <v>2160</v>
      </c>
      <c r="G238" s="7"/>
      <c r="H238" s="26"/>
      <c r="I238" s="31">
        <f t="shared" si="11"/>
        <v>0</v>
      </c>
      <c r="J238" s="8" t="str">
        <f t="shared" si="10"/>
        <v>ערך לא הוזן</v>
      </c>
    </row>
    <row r="239" spans="1:10" x14ac:dyDescent="0.25">
      <c r="A239" s="17">
        <v>246</v>
      </c>
      <c r="B239" s="19">
        <v>46899</v>
      </c>
      <c r="C239" s="18" t="s">
        <v>269</v>
      </c>
      <c r="D239" s="20">
        <v>1533</v>
      </c>
      <c r="E239" s="42">
        <v>15.5</v>
      </c>
      <c r="F239" s="7">
        <f t="shared" si="9"/>
        <v>23761.5</v>
      </c>
      <c r="G239" s="7"/>
      <c r="H239" s="26"/>
      <c r="I239" s="31">
        <f t="shared" si="11"/>
        <v>0</v>
      </c>
      <c r="J239" s="8" t="str">
        <f t="shared" si="10"/>
        <v>ערך לא הוזן</v>
      </c>
    </row>
    <row r="240" spans="1:10" x14ac:dyDescent="0.25">
      <c r="A240" s="17">
        <v>248</v>
      </c>
      <c r="B240" s="19">
        <v>47242</v>
      </c>
      <c r="C240" s="18" t="s">
        <v>270</v>
      </c>
      <c r="D240" s="20">
        <v>0</v>
      </c>
      <c r="E240" s="42">
        <v>22.3</v>
      </c>
      <c r="F240" s="7">
        <f t="shared" si="9"/>
        <v>0</v>
      </c>
      <c r="G240" s="7"/>
      <c r="H240" s="26"/>
      <c r="I240" s="31">
        <f t="shared" si="11"/>
        <v>0</v>
      </c>
      <c r="J240" s="8" t="str">
        <f t="shared" si="10"/>
        <v>ערך לא הוזן</v>
      </c>
    </row>
    <row r="241" spans="1:10" x14ac:dyDescent="0.25">
      <c r="A241" s="17">
        <v>249</v>
      </c>
      <c r="B241" s="19">
        <v>47260</v>
      </c>
      <c r="C241" s="18" t="s">
        <v>271</v>
      </c>
      <c r="D241" s="20">
        <v>1444</v>
      </c>
      <c r="E241" s="42">
        <v>15.8</v>
      </c>
      <c r="F241" s="7">
        <f t="shared" si="9"/>
        <v>22815.200000000001</v>
      </c>
      <c r="G241" s="7"/>
      <c r="H241" s="26"/>
      <c r="I241" s="31">
        <f t="shared" si="11"/>
        <v>0</v>
      </c>
      <c r="J241" s="8" t="str">
        <f t="shared" si="10"/>
        <v>ערך לא הוזן</v>
      </c>
    </row>
    <row r="242" spans="1:10" x14ac:dyDescent="0.25">
      <c r="A242" s="17">
        <v>250</v>
      </c>
      <c r="B242" s="19">
        <v>47355</v>
      </c>
      <c r="C242" s="18" t="s">
        <v>272</v>
      </c>
      <c r="D242" s="20">
        <v>2447</v>
      </c>
      <c r="E242" s="42">
        <v>15.5</v>
      </c>
      <c r="F242" s="7">
        <f t="shared" si="9"/>
        <v>37928.5</v>
      </c>
      <c r="G242" s="7"/>
      <c r="H242" s="26"/>
      <c r="I242" s="31">
        <f t="shared" si="11"/>
        <v>0</v>
      </c>
      <c r="J242" s="8" t="str">
        <f t="shared" si="10"/>
        <v>ערך לא הוזן</v>
      </c>
    </row>
    <row r="243" spans="1:10" x14ac:dyDescent="0.25">
      <c r="A243" s="17">
        <v>251</v>
      </c>
      <c r="B243" s="19">
        <v>47394</v>
      </c>
      <c r="C243" s="18" t="s">
        <v>273</v>
      </c>
      <c r="D243" s="20">
        <v>4569</v>
      </c>
      <c r="E243" s="42">
        <v>25.7</v>
      </c>
      <c r="F243" s="7">
        <f t="shared" si="9"/>
        <v>117423.3</v>
      </c>
      <c r="G243" s="7"/>
      <c r="H243" s="26"/>
      <c r="I243" s="31">
        <f t="shared" si="11"/>
        <v>0</v>
      </c>
      <c r="J243" s="8" t="str">
        <f t="shared" si="10"/>
        <v>ערך לא הוזן</v>
      </c>
    </row>
    <row r="244" spans="1:10" x14ac:dyDescent="0.25">
      <c r="A244" s="17">
        <v>252</v>
      </c>
      <c r="B244" s="19">
        <v>47395</v>
      </c>
      <c r="C244" s="18" t="s">
        <v>274</v>
      </c>
      <c r="D244" s="20">
        <v>4401</v>
      </c>
      <c r="E244" s="42">
        <v>25.7</v>
      </c>
      <c r="F244" s="7">
        <f t="shared" si="9"/>
        <v>113105.7</v>
      </c>
      <c r="G244" s="7"/>
      <c r="H244" s="26"/>
      <c r="I244" s="31">
        <f t="shared" si="11"/>
        <v>0</v>
      </c>
      <c r="J244" s="8" t="str">
        <f t="shared" si="10"/>
        <v>ערך לא הוזן</v>
      </c>
    </row>
    <row r="245" spans="1:10" x14ac:dyDescent="0.25">
      <c r="A245" s="17">
        <v>253</v>
      </c>
      <c r="B245" s="19">
        <v>47396</v>
      </c>
      <c r="C245" s="18" t="s">
        <v>275</v>
      </c>
      <c r="D245" s="20">
        <v>2383</v>
      </c>
      <c r="E245" s="42">
        <v>23.9</v>
      </c>
      <c r="F245" s="7">
        <f t="shared" si="9"/>
        <v>56953.7</v>
      </c>
      <c r="G245" s="7"/>
      <c r="H245" s="26"/>
      <c r="I245" s="31">
        <f t="shared" si="11"/>
        <v>0</v>
      </c>
      <c r="J245" s="8" t="str">
        <f t="shared" si="10"/>
        <v>ערך לא הוזן</v>
      </c>
    </row>
    <row r="246" spans="1:10" x14ac:dyDescent="0.25">
      <c r="A246" s="17">
        <v>254</v>
      </c>
      <c r="B246" s="19">
        <v>47397</v>
      </c>
      <c r="C246" s="18" t="s">
        <v>276</v>
      </c>
      <c r="D246" s="20">
        <v>2239</v>
      </c>
      <c r="E246" s="42">
        <v>23.9</v>
      </c>
      <c r="F246" s="7">
        <f t="shared" si="9"/>
        <v>53512.1</v>
      </c>
      <c r="G246" s="7"/>
      <c r="H246" s="26"/>
      <c r="I246" s="31">
        <f t="shared" si="11"/>
        <v>0</v>
      </c>
      <c r="J246" s="8" t="str">
        <f t="shared" si="10"/>
        <v>ערך לא הוזן</v>
      </c>
    </row>
    <row r="247" spans="1:10" x14ac:dyDescent="0.25">
      <c r="A247" s="17">
        <v>255</v>
      </c>
      <c r="B247" s="19">
        <v>47399</v>
      </c>
      <c r="C247" s="18" t="s">
        <v>277</v>
      </c>
      <c r="D247" s="20">
        <v>887</v>
      </c>
      <c r="E247" s="42">
        <v>23.9</v>
      </c>
      <c r="F247" s="7">
        <f t="shared" si="9"/>
        <v>21199.3</v>
      </c>
      <c r="G247" s="7"/>
      <c r="H247" s="26"/>
      <c r="I247" s="31">
        <f t="shared" si="11"/>
        <v>0</v>
      </c>
      <c r="J247" s="8" t="str">
        <f t="shared" si="10"/>
        <v>ערך לא הוזן</v>
      </c>
    </row>
    <row r="248" spans="1:10" x14ac:dyDescent="0.25">
      <c r="A248" s="17">
        <v>256</v>
      </c>
      <c r="B248" s="19">
        <v>47400</v>
      </c>
      <c r="C248" s="18" t="s">
        <v>278</v>
      </c>
      <c r="D248" s="20">
        <v>23</v>
      </c>
      <c r="E248" s="42">
        <v>23.9</v>
      </c>
      <c r="F248" s="7">
        <f t="shared" si="9"/>
        <v>549.69999999999993</v>
      </c>
      <c r="G248" s="7"/>
      <c r="H248" s="26"/>
      <c r="I248" s="31">
        <f t="shared" si="11"/>
        <v>0</v>
      </c>
      <c r="J248" s="8" t="str">
        <f t="shared" si="10"/>
        <v>ערך לא הוזן</v>
      </c>
    </row>
    <row r="249" spans="1:10" x14ac:dyDescent="0.25">
      <c r="A249" s="17">
        <v>257</v>
      </c>
      <c r="B249" s="19">
        <v>47402</v>
      </c>
      <c r="C249" s="18" t="s">
        <v>279</v>
      </c>
      <c r="D249" s="20">
        <v>304</v>
      </c>
      <c r="E249" s="42">
        <v>23.9</v>
      </c>
      <c r="F249" s="7">
        <f t="shared" ref="F249:F311" si="12">E249*D249</f>
        <v>7265.5999999999995</v>
      </c>
      <c r="G249" s="7"/>
      <c r="H249" s="26"/>
      <c r="I249" s="31">
        <f t="shared" si="11"/>
        <v>0</v>
      </c>
      <c r="J249" s="8" t="str">
        <f t="shared" si="10"/>
        <v>ערך לא הוזן</v>
      </c>
    </row>
    <row r="250" spans="1:10" x14ac:dyDescent="0.25">
      <c r="A250" s="17">
        <v>258</v>
      </c>
      <c r="B250" s="19">
        <v>47403</v>
      </c>
      <c r="C250" s="18" t="s">
        <v>280</v>
      </c>
      <c r="D250" s="20">
        <v>0</v>
      </c>
      <c r="E250" s="42">
        <v>26.2</v>
      </c>
      <c r="F250" s="7">
        <f t="shared" si="12"/>
        <v>0</v>
      </c>
      <c r="G250" s="7"/>
      <c r="H250" s="26"/>
      <c r="I250" s="31">
        <f t="shared" si="11"/>
        <v>0</v>
      </c>
      <c r="J250" s="8" t="str">
        <f t="shared" ref="J250:J312" si="13">IF(H250&gt;0,TRUE,"ערך לא הוזן")</f>
        <v>ערך לא הוזן</v>
      </c>
    </row>
    <row r="251" spans="1:10" x14ac:dyDescent="0.25">
      <c r="A251" s="17">
        <v>259</v>
      </c>
      <c r="B251" s="19">
        <v>47519</v>
      </c>
      <c r="C251" s="18" t="s">
        <v>281</v>
      </c>
      <c r="D251" s="20">
        <v>42994</v>
      </c>
      <c r="E251" s="42">
        <v>6.3</v>
      </c>
      <c r="F251" s="7">
        <f t="shared" si="12"/>
        <v>270862.2</v>
      </c>
      <c r="G251" s="7"/>
      <c r="H251" s="26"/>
      <c r="I251" s="31">
        <f t="shared" si="11"/>
        <v>0</v>
      </c>
      <c r="J251" s="8" t="str">
        <f t="shared" si="13"/>
        <v>ערך לא הוזן</v>
      </c>
    </row>
    <row r="252" spans="1:10" x14ac:dyDescent="0.25">
      <c r="A252" s="17">
        <v>260</v>
      </c>
      <c r="B252" s="19">
        <v>47520</v>
      </c>
      <c r="C252" s="18" t="s">
        <v>282</v>
      </c>
      <c r="D252" s="20">
        <v>7625</v>
      </c>
      <c r="E252" s="42">
        <v>6.3</v>
      </c>
      <c r="F252" s="7">
        <f t="shared" si="12"/>
        <v>48037.5</v>
      </c>
      <c r="G252" s="7"/>
      <c r="H252" s="26"/>
      <c r="I252" s="31">
        <f t="shared" si="11"/>
        <v>0</v>
      </c>
      <c r="J252" s="8" t="str">
        <f t="shared" si="13"/>
        <v>ערך לא הוזן</v>
      </c>
    </row>
    <row r="253" spans="1:10" x14ac:dyDescent="0.25">
      <c r="A253" s="17">
        <v>261</v>
      </c>
      <c r="B253" s="19">
        <v>47526</v>
      </c>
      <c r="C253" s="18" t="s">
        <v>283</v>
      </c>
      <c r="D253" s="20">
        <v>29690</v>
      </c>
      <c r="E253" s="42">
        <v>16</v>
      </c>
      <c r="F253" s="7">
        <f t="shared" si="12"/>
        <v>475040</v>
      </c>
      <c r="G253" s="7"/>
      <c r="H253" s="26"/>
      <c r="I253" s="31">
        <f t="shared" si="11"/>
        <v>0</v>
      </c>
      <c r="J253" s="8" t="str">
        <f t="shared" si="13"/>
        <v>ערך לא הוזן</v>
      </c>
    </row>
    <row r="254" spans="1:10" x14ac:dyDescent="0.25">
      <c r="A254" s="17">
        <v>262</v>
      </c>
      <c r="B254" s="19">
        <v>47971</v>
      </c>
      <c r="C254" s="18" t="s">
        <v>284</v>
      </c>
      <c r="D254" s="20">
        <v>243</v>
      </c>
      <c r="E254" s="42">
        <v>15</v>
      </c>
      <c r="F254" s="7">
        <f t="shared" si="12"/>
        <v>3645</v>
      </c>
      <c r="G254" s="7"/>
      <c r="H254" s="26"/>
      <c r="I254" s="31">
        <f t="shared" si="11"/>
        <v>0</v>
      </c>
      <c r="J254" s="8" t="str">
        <f t="shared" si="13"/>
        <v>ערך לא הוזן</v>
      </c>
    </row>
    <row r="255" spans="1:10" x14ac:dyDescent="0.25">
      <c r="A255" s="17">
        <v>263</v>
      </c>
      <c r="B255" s="19">
        <v>48586</v>
      </c>
      <c r="C255" s="18" t="s">
        <v>285</v>
      </c>
      <c r="D255" s="20">
        <v>1182</v>
      </c>
      <c r="E255" s="42">
        <v>13.1</v>
      </c>
      <c r="F255" s="7">
        <f t="shared" si="12"/>
        <v>15484.199999999999</v>
      </c>
      <c r="G255" s="7"/>
      <c r="H255" s="26"/>
      <c r="I255" s="31">
        <f t="shared" si="11"/>
        <v>0</v>
      </c>
      <c r="J255" s="8" t="str">
        <f t="shared" si="13"/>
        <v>ערך לא הוזן</v>
      </c>
    </row>
    <row r="256" spans="1:10" x14ac:dyDescent="0.25">
      <c r="A256" s="17">
        <v>264</v>
      </c>
      <c r="B256" s="19">
        <v>48587</v>
      </c>
      <c r="C256" s="18" t="s">
        <v>286</v>
      </c>
      <c r="D256" s="20">
        <v>144</v>
      </c>
      <c r="E256" s="42">
        <v>3.5</v>
      </c>
      <c r="F256" s="7">
        <f t="shared" si="12"/>
        <v>504</v>
      </c>
      <c r="G256" s="7"/>
      <c r="H256" s="26"/>
      <c r="I256" s="31">
        <f t="shared" si="11"/>
        <v>0</v>
      </c>
      <c r="J256" s="8" t="str">
        <f t="shared" si="13"/>
        <v>ערך לא הוזן</v>
      </c>
    </row>
    <row r="257" spans="1:10" x14ac:dyDescent="0.25">
      <c r="A257" s="17">
        <v>265</v>
      </c>
      <c r="B257" s="19">
        <v>48698</v>
      </c>
      <c r="C257" s="18" t="s">
        <v>287</v>
      </c>
      <c r="D257" s="20">
        <v>47405</v>
      </c>
      <c r="E257" s="42">
        <v>6.6</v>
      </c>
      <c r="F257" s="7">
        <f t="shared" si="12"/>
        <v>312873</v>
      </c>
      <c r="G257" s="7"/>
      <c r="H257" s="26"/>
      <c r="I257" s="31">
        <f t="shared" si="11"/>
        <v>0</v>
      </c>
      <c r="J257" s="8" t="str">
        <f t="shared" si="13"/>
        <v>ערך לא הוזן</v>
      </c>
    </row>
    <row r="258" spans="1:10" x14ac:dyDescent="0.25">
      <c r="A258" s="17">
        <v>266</v>
      </c>
      <c r="B258" s="19">
        <v>48901</v>
      </c>
      <c r="C258" s="18" t="s">
        <v>288</v>
      </c>
      <c r="D258" s="20">
        <v>633</v>
      </c>
      <c r="E258" s="42">
        <v>8.1999999999999993</v>
      </c>
      <c r="F258" s="7">
        <f t="shared" si="12"/>
        <v>5190.5999999999995</v>
      </c>
      <c r="G258" s="7"/>
      <c r="H258" s="26"/>
      <c r="I258" s="31">
        <f t="shared" si="11"/>
        <v>0</v>
      </c>
      <c r="J258" s="8" t="str">
        <f t="shared" si="13"/>
        <v>ערך לא הוזן</v>
      </c>
    </row>
    <row r="259" spans="1:10" x14ac:dyDescent="0.25">
      <c r="A259" s="17">
        <v>267</v>
      </c>
      <c r="B259" s="19">
        <v>49098</v>
      </c>
      <c r="C259" s="18" t="s">
        <v>289</v>
      </c>
      <c r="D259" s="20">
        <v>21112</v>
      </c>
      <c r="E259" s="42">
        <v>3.8</v>
      </c>
      <c r="F259" s="7">
        <f t="shared" si="12"/>
        <v>80225.599999999991</v>
      </c>
      <c r="G259" s="7"/>
      <c r="H259" s="26"/>
      <c r="I259" s="31">
        <f t="shared" ref="I259:I322" si="14">IF(G259=1,H259*D259/1.15,H259*D259)</f>
        <v>0</v>
      </c>
      <c r="J259" s="8" t="str">
        <f t="shared" si="13"/>
        <v>ערך לא הוזן</v>
      </c>
    </row>
    <row r="260" spans="1:10" x14ac:dyDescent="0.25">
      <c r="A260" s="17">
        <v>268</v>
      </c>
      <c r="B260" s="19">
        <v>50604</v>
      </c>
      <c r="C260" s="18" t="s">
        <v>290</v>
      </c>
      <c r="D260" s="20">
        <v>48719</v>
      </c>
      <c r="E260" s="42">
        <v>5.6</v>
      </c>
      <c r="F260" s="7">
        <f t="shared" si="12"/>
        <v>272826.39999999997</v>
      </c>
      <c r="G260" s="7"/>
      <c r="H260" s="26"/>
      <c r="I260" s="31">
        <f t="shared" si="14"/>
        <v>0</v>
      </c>
      <c r="J260" s="8" t="str">
        <f t="shared" si="13"/>
        <v>ערך לא הוזן</v>
      </c>
    </row>
    <row r="261" spans="1:10" x14ac:dyDescent="0.25">
      <c r="A261" s="17">
        <v>269</v>
      </c>
      <c r="B261" s="19">
        <v>50630</v>
      </c>
      <c r="C261" s="18" t="s">
        <v>291</v>
      </c>
      <c r="D261" s="20">
        <v>25869</v>
      </c>
      <c r="E261" s="42">
        <v>4.4000000000000004</v>
      </c>
      <c r="F261" s="7">
        <f t="shared" si="12"/>
        <v>113823.6</v>
      </c>
      <c r="G261" s="7"/>
      <c r="H261" s="26"/>
      <c r="I261" s="31">
        <f t="shared" si="14"/>
        <v>0</v>
      </c>
      <c r="J261" s="8" t="str">
        <f t="shared" si="13"/>
        <v>ערך לא הוזן</v>
      </c>
    </row>
    <row r="262" spans="1:10" x14ac:dyDescent="0.25">
      <c r="A262" s="17">
        <v>270</v>
      </c>
      <c r="B262" s="19">
        <v>50951</v>
      </c>
      <c r="C262" s="18" t="s">
        <v>292</v>
      </c>
      <c r="D262" s="20">
        <v>2445</v>
      </c>
      <c r="E262" s="42">
        <v>16.3</v>
      </c>
      <c r="F262" s="7">
        <f t="shared" si="12"/>
        <v>39853.5</v>
      </c>
      <c r="G262" s="7"/>
      <c r="H262" s="26"/>
      <c r="I262" s="31">
        <f t="shared" si="14"/>
        <v>0</v>
      </c>
      <c r="J262" s="8" t="str">
        <f t="shared" si="13"/>
        <v>ערך לא הוזן</v>
      </c>
    </row>
    <row r="263" spans="1:10" x14ac:dyDescent="0.25">
      <c r="A263" s="17">
        <v>271</v>
      </c>
      <c r="B263" s="19">
        <v>50952</v>
      </c>
      <c r="C263" s="18" t="s">
        <v>293</v>
      </c>
      <c r="D263" s="20">
        <v>0</v>
      </c>
      <c r="E263" s="42">
        <v>3.7</v>
      </c>
      <c r="F263" s="7">
        <f t="shared" si="12"/>
        <v>0</v>
      </c>
      <c r="G263" s="7"/>
      <c r="H263" s="26"/>
      <c r="I263" s="31">
        <f t="shared" si="14"/>
        <v>0</v>
      </c>
      <c r="J263" s="8" t="str">
        <f t="shared" si="13"/>
        <v>ערך לא הוזן</v>
      </c>
    </row>
    <row r="264" spans="1:10" x14ac:dyDescent="0.25">
      <c r="A264" s="17">
        <v>272</v>
      </c>
      <c r="B264" s="19">
        <v>50953</v>
      </c>
      <c r="C264" s="18" t="s">
        <v>294</v>
      </c>
      <c r="D264" s="20">
        <v>416</v>
      </c>
      <c r="E264" s="42">
        <v>3.7</v>
      </c>
      <c r="F264" s="7">
        <f t="shared" si="12"/>
        <v>1539.2</v>
      </c>
      <c r="G264" s="7"/>
      <c r="H264" s="26"/>
      <c r="I264" s="31">
        <f t="shared" si="14"/>
        <v>0</v>
      </c>
      <c r="J264" s="8" t="str">
        <f t="shared" si="13"/>
        <v>ערך לא הוזן</v>
      </c>
    </row>
    <row r="265" spans="1:10" x14ac:dyDescent="0.25">
      <c r="A265" s="17">
        <v>273</v>
      </c>
      <c r="B265" s="19">
        <v>51362</v>
      </c>
      <c r="C265" s="18" t="s">
        <v>295</v>
      </c>
      <c r="D265" s="20">
        <v>2772</v>
      </c>
      <c r="E265" s="42">
        <v>15.5</v>
      </c>
      <c r="F265" s="7">
        <f t="shared" si="12"/>
        <v>42966</v>
      </c>
      <c r="G265" s="7"/>
      <c r="H265" s="26"/>
      <c r="I265" s="31">
        <f t="shared" si="14"/>
        <v>0</v>
      </c>
      <c r="J265" s="8" t="str">
        <f t="shared" si="13"/>
        <v>ערך לא הוזן</v>
      </c>
    </row>
    <row r="266" spans="1:10" x14ac:dyDescent="0.25">
      <c r="A266" s="17">
        <v>274</v>
      </c>
      <c r="B266" s="19">
        <v>51365</v>
      </c>
      <c r="C266" s="18" t="s">
        <v>296</v>
      </c>
      <c r="D266" s="20">
        <v>1145</v>
      </c>
      <c r="E266" s="42">
        <v>14.6</v>
      </c>
      <c r="F266" s="7">
        <f t="shared" si="12"/>
        <v>16717</v>
      </c>
      <c r="G266" s="7"/>
      <c r="H266" s="26"/>
      <c r="I266" s="31">
        <f t="shared" si="14"/>
        <v>0</v>
      </c>
      <c r="J266" s="8" t="str">
        <f t="shared" si="13"/>
        <v>ערך לא הוזן</v>
      </c>
    </row>
    <row r="267" spans="1:10" x14ac:dyDescent="0.25">
      <c r="A267" s="17">
        <v>275</v>
      </c>
      <c r="B267" s="19">
        <v>51478</v>
      </c>
      <c r="C267" s="18" t="s">
        <v>297</v>
      </c>
      <c r="D267" s="20">
        <v>0</v>
      </c>
      <c r="E267" s="42">
        <v>21.3</v>
      </c>
      <c r="F267" s="7">
        <f t="shared" si="12"/>
        <v>0</v>
      </c>
      <c r="G267" s="7"/>
      <c r="H267" s="26"/>
      <c r="I267" s="31">
        <f t="shared" si="14"/>
        <v>0</v>
      </c>
      <c r="J267" s="8" t="str">
        <f t="shared" si="13"/>
        <v>ערך לא הוזן</v>
      </c>
    </row>
    <row r="268" spans="1:10" x14ac:dyDescent="0.25">
      <c r="A268" s="17">
        <v>276</v>
      </c>
      <c r="B268" s="19">
        <v>52195</v>
      </c>
      <c r="C268" s="18" t="s">
        <v>298</v>
      </c>
      <c r="D268" s="20">
        <v>0</v>
      </c>
      <c r="E268" s="42">
        <v>15.9</v>
      </c>
      <c r="F268" s="7">
        <f t="shared" si="12"/>
        <v>0</v>
      </c>
      <c r="G268" s="7"/>
      <c r="H268" s="26"/>
      <c r="I268" s="31">
        <f t="shared" si="14"/>
        <v>0</v>
      </c>
      <c r="J268" s="8" t="str">
        <f t="shared" si="13"/>
        <v>ערך לא הוזן</v>
      </c>
    </row>
    <row r="269" spans="1:10" x14ac:dyDescent="0.25">
      <c r="A269" s="17">
        <v>277</v>
      </c>
      <c r="B269" s="19">
        <v>52200</v>
      </c>
      <c r="C269" s="18" t="s">
        <v>299</v>
      </c>
      <c r="D269" s="20">
        <v>0</v>
      </c>
      <c r="E269" s="42">
        <v>6.9</v>
      </c>
      <c r="F269" s="7">
        <f t="shared" si="12"/>
        <v>0</v>
      </c>
      <c r="G269" s="7"/>
      <c r="H269" s="26"/>
      <c r="I269" s="31">
        <f t="shared" si="14"/>
        <v>0</v>
      </c>
      <c r="J269" s="8" t="str">
        <f t="shared" si="13"/>
        <v>ערך לא הוזן</v>
      </c>
    </row>
    <row r="270" spans="1:10" x14ac:dyDescent="0.25">
      <c r="A270" s="17">
        <v>278</v>
      </c>
      <c r="B270" s="19">
        <v>52686</v>
      </c>
      <c r="C270" s="18" t="s">
        <v>300</v>
      </c>
      <c r="D270" s="20">
        <v>10987</v>
      </c>
      <c r="E270" s="42">
        <v>13.4</v>
      </c>
      <c r="F270" s="7">
        <f t="shared" si="12"/>
        <v>147225.80000000002</v>
      </c>
      <c r="G270" s="7"/>
      <c r="H270" s="26"/>
      <c r="I270" s="31">
        <f t="shared" si="14"/>
        <v>0</v>
      </c>
      <c r="J270" s="8" t="str">
        <f t="shared" si="13"/>
        <v>ערך לא הוזן</v>
      </c>
    </row>
    <row r="271" spans="1:10" x14ac:dyDescent="0.25">
      <c r="A271" s="17">
        <v>279</v>
      </c>
      <c r="B271" s="19">
        <v>52821</v>
      </c>
      <c r="C271" s="18" t="s">
        <v>301</v>
      </c>
      <c r="D271" s="20">
        <v>525</v>
      </c>
      <c r="E271" s="42">
        <v>6.9</v>
      </c>
      <c r="F271" s="7">
        <f t="shared" si="12"/>
        <v>3622.5</v>
      </c>
      <c r="G271" s="7"/>
      <c r="H271" s="26"/>
      <c r="I271" s="31">
        <f t="shared" si="14"/>
        <v>0</v>
      </c>
      <c r="J271" s="8" t="str">
        <f t="shared" si="13"/>
        <v>ערך לא הוזן</v>
      </c>
    </row>
    <row r="272" spans="1:10" x14ac:dyDescent="0.25">
      <c r="A272" s="17">
        <v>280</v>
      </c>
      <c r="B272" s="19">
        <v>52824</v>
      </c>
      <c r="C272" s="18" t="s">
        <v>302</v>
      </c>
      <c r="D272" s="20">
        <v>8076</v>
      </c>
      <c r="E272" s="42">
        <v>3.9</v>
      </c>
      <c r="F272" s="7">
        <f t="shared" si="12"/>
        <v>31496.399999999998</v>
      </c>
      <c r="G272" s="7"/>
      <c r="H272" s="26"/>
      <c r="I272" s="31">
        <f t="shared" si="14"/>
        <v>0</v>
      </c>
      <c r="J272" s="8" t="str">
        <f t="shared" si="13"/>
        <v>ערך לא הוזן</v>
      </c>
    </row>
    <row r="273" spans="1:10" x14ac:dyDescent="0.25">
      <c r="A273" s="17">
        <v>281</v>
      </c>
      <c r="B273" s="19">
        <v>53432</v>
      </c>
      <c r="C273" s="18" t="s">
        <v>303</v>
      </c>
      <c r="D273" s="20">
        <v>787</v>
      </c>
      <c r="E273" s="42">
        <v>16.100000000000001</v>
      </c>
      <c r="F273" s="7">
        <f t="shared" si="12"/>
        <v>12670.7</v>
      </c>
      <c r="G273" s="7"/>
      <c r="H273" s="26"/>
      <c r="I273" s="31">
        <f t="shared" si="14"/>
        <v>0</v>
      </c>
      <c r="J273" s="8" t="str">
        <f t="shared" si="13"/>
        <v>ערך לא הוזן</v>
      </c>
    </row>
    <row r="274" spans="1:10" x14ac:dyDescent="0.25">
      <c r="A274" s="17">
        <v>282</v>
      </c>
      <c r="B274" s="19">
        <v>53741</v>
      </c>
      <c r="C274" s="18" t="s">
        <v>304</v>
      </c>
      <c r="D274" s="20">
        <v>18</v>
      </c>
      <c r="E274" s="42">
        <v>11.5</v>
      </c>
      <c r="F274" s="7">
        <f t="shared" si="12"/>
        <v>207</v>
      </c>
      <c r="G274" s="7"/>
      <c r="H274" s="26"/>
      <c r="I274" s="31">
        <f t="shared" si="14"/>
        <v>0</v>
      </c>
      <c r="J274" s="8" t="str">
        <f t="shared" si="13"/>
        <v>ערך לא הוזן</v>
      </c>
    </row>
    <row r="275" spans="1:10" x14ac:dyDescent="0.25">
      <c r="A275" s="17">
        <v>283</v>
      </c>
      <c r="B275" s="19">
        <v>53776</v>
      </c>
      <c r="C275" s="18" t="s">
        <v>305</v>
      </c>
      <c r="D275" s="20">
        <v>662</v>
      </c>
      <c r="E275" s="42">
        <v>15</v>
      </c>
      <c r="F275" s="7">
        <f t="shared" si="12"/>
        <v>9930</v>
      </c>
      <c r="G275" s="7"/>
      <c r="H275" s="26"/>
      <c r="I275" s="31">
        <f t="shared" si="14"/>
        <v>0</v>
      </c>
      <c r="J275" s="8" t="str">
        <f t="shared" si="13"/>
        <v>ערך לא הוזן</v>
      </c>
    </row>
    <row r="276" spans="1:10" x14ac:dyDescent="0.25">
      <c r="A276" s="17">
        <v>284</v>
      </c>
      <c r="B276" s="19">
        <v>53867</v>
      </c>
      <c r="C276" s="18" t="s">
        <v>306</v>
      </c>
      <c r="D276" s="20">
        <v>48</v>
      </c>
      <c r="E276" s="42">
        <v>16</v>
      </c>
      <c r="F276" s="7">
        <f t="shared" si="12"/>
        <v>768</v>
      </c>
      <c r="G276" s="7"/>
      <c r="H276" s="26"/>
      <c r="I276" s="31">
        <f t="shared" si="14"/>
        <v>0</v>
      </c>
      <c r="J276" s="8" t="str">
        <f t="shared" si="13"/>
        <v>ערך לא הוזן</v>
      </c>
    </row>
    <row r="277" spans="1:10" x14ac:dyDescent="0.25">
      <c r="A277" s="17">
        <v>285</v>
      </c>
      <c r="B277" s="19">
        <v>53870</v>
      </c>
      <c r="C277" s="18" t="s">
        <v>307</v>
      </c>
      <c r="D277" s="20">
        <v>31867</v>
      </c>
      <c r="E277" s="42">
        <v>16.7</v>
      </c>
      <c r="F277" s="7">
        <f t="shared" si="12"/>
        <v>532178.9</v>
      </c>
      <c r="G277" s="7"/>
      <c r="H277" s="26"/>
      <c r="I277" s="31">
        <f t="shared" si="14"/>
        <v>0</v>
      </c>
      <c r="J277" s="8" t="str">
        <f t="shared" si="13"/>
        <v>ערך לא הוזן</v>
      </c>
    </row>
    <row r="278" spans="1:10" x14ac:dyDescent="0.25">
      <c r="A278" s="17">
        <v>286</v>
      </c>
      <c r="B278" s="19">
        <v>53872</v>
      </c>
      <c r="C278" s="18" t="s">
        <v>308</v>
      </c>
      <c r="D278" s="20">
        <v>11633</v>
      </c>
      <c r="E278" s="42">
        <v>13.4</v>
      </c>
      <c r="F278" s="7">
        <f t="shared" si="12"/>
        <v>155882.20000000001</v>
      </c>
      <c r="G278" s="7"/>
      <c r="H278" s="26"/>
      <c r="I278" s="31">
        <f t="shared" si="14"/>
        <v>0</v>
      </c>
      <c r="J278" s="8" t="str">
        <f t="shared" si="13"/>
        <v>ערך לא הוזן</v>
      </c>
    </row>
    <row r="279" spans="1:10" x14ac:dyDescent="0.25">
      <c r="A279" s="17">
        <v>287</v>
      </c>
      <c r="B279" s="19">
        <v>53950</v>
      </c>
      <c r="C279" s="18" t="s">
        <v>309</v>
      </c>
      <c r="D279" s="20">
        <v>1669</v>
      </c>
      <c r="E279" s="42">
        <v>9.9</v>
      </c>
      <c r="F279" s="7">
        <f t="shared" si="12"/>
        <v>16523.100000000002</v>
      </c>
      <c r="G279" s="7"/>
      <c r="H279" s="26"/>
      <c r="I279" s="31">
        <f t="shared" si="14"/>
        <v>0</v>
      </c>
      <c r="J279" s="8" t="str">
        <f t="shared" si="13"/>
        <v>ערך לא הוזן</v>
      </c>
    </row>
    <row r="280" spans="1:10" x14ac:dyDescent="0.25">
      <c r="A280" s="17">
        <v>288</v>
      </c>
      <c r="B280" s="19">
        <v>54021</v>
      </c>
      <c r="C280" s="18" t="s">
        <v>310</v>
      </c>
      <c r="D280" s="20">
        <v>11390</v>
      </c>
      <c r="E280" s="42">
        <v>7.1</v>
      </c>
      <c r="F280" s="7">
        <f t="shared" si="12"/>
        <v>80869</v>
      </c>
      <c r="G280" s="7"/>
      <c r="H280" s="26"/>
      <c r="I280" s="31">
        <f t="shared" si="14"/>
        <v>0</v>
      </c>
      <c r="J280" s="8" t="str">
        <f t="shared" si="13"/>
        <v>ערך לא הוזן</v>
      </c>
    </row>
    <row r="281" spans="1:10" x14ac:dyDescent="0.25">
      <c r="A281" s="17">
        <v>289</v>
      </c>
      <c r="B281" s="19">
        <v>54022</v>
      </c>
      <c r="C281" s="18" t="s">
        <v>311</v>
      </c>
      <c r="D281" s="20">
        <v>9113</v>
      </c>
      <c r="E281" s="42">
        <v>10.3</v>
      </c>
      <c r="F281" s="7">
        <f t="shared" si="12"/>
        <v>93863.900000000009</v>
      </c>
      <c r="G281" s="7"/>
      <c r="H281" s="26"/>
      <c r="I281" s="31">
        <f t="shared" si="14"/>
        <v>0</v>
      </c>
      <c r="J281" s="8" t="str">
        <f t="shared" si="13"/>
        <v>ערך לא הוזן</v>
      </c>
    </row>
    <row r="282" spans="1:10" x14ac:dyDescent="0.25">
      <c r="A282" s="17">
        <v>290</v>
      </c>
      <c r="B282" s="19">
        <v>54025</v>
      </c>
      <c r="C282" s="18" t="s">
        <v>312</v>
      </c>
      <c r="D282" s="20">
        <v>13359</v>
      </c>
      <c r="E282" s="42">
        <v>10.3</v>
      </c>
      <c r="F282" s="7">
        <f t="shared" si="12"/>
        <v>137597.70000000001</v>
      </c>
      <c r="G282" s="7"/>
      <c r="H282" s="26"/>
      <c r="I282" s="31">
        <f t="shared" si="14"/>
        <v>0</v>
      </c>
      <c r="J282" s="8" t="str">
        <f t="shared" si="13"/>
        <v>ערך לא הוזן</v>
      </c>
    </row>
    <row r="283" spans="1:10" x14ac:dyDescent="0.25">
      <c r="A283" s="17">
        <v>291</v>
      </c>
      <c r="B283" s="19">
        <v>54185</v>
      </c>
      <c r="C283" s="18" t="s">
        <v>313</v>
      </c>
      <c r="D283" s="20">
        <v>0</v>
      </c>
      <c r="E283" s="42">
        <v>8.3000000000000007</v>
      </c>
      <c r="F283" s="7">
        <f t="shared" si="12"/>
        <v>0</v>
      </c>
      <c r="G283" s="7"/>
      <c r="H283" s="26"/>
      <c r="I283" s="31">
        <f t="shared" si="14"/>
        <v>0</v>
      </c>
      <c r="J283" s="8" t="str">
        <f t="shared" si="13"/>
        <v>ערך לא הוזן</v>
      </c>
    </row>
    <row r="284" spans="1:10" x14ac:dyDescent="0.25">
      <c r="A284" s="17">
        <v>292</v>
      </c>
      <c r="B284" s="19">
        <v>54490</v>
      </c>
      <c r="C284" s="18" t="s">
        <v>314</v>
      </c>
      <c r="D284" s="20">
        <v>27039</v>
      </c>
      <c r="E284" s="42">
        <v>3.1</v>
      </c>
      <c r="F284" s="7">
        <f t="shared" si="12"/>
        <v>83820.900000000009</v>
      </c>
      <c r="G284" s="7"/>
      <c r="H284" s="26"/>
      <c r="I284" s="31">
        <f t="shared" si="14"/>
        <v>0</v>
      </c>
      <c r="J284" s="8" t="str">
        <f t="shared" si="13"/>
        <v>ערך לא הוזן</v>
      </c>
    </row>
    <row r="285" spans="1:10" x14ac:dyDescent="0.25">
      <c r="A285" s="17">
        <v>293</v>
      </c>
      <c r="B285" s="19">
        <v>54491</v>
      </c>
      <c r="C285" s="18" t="s">
        <v>315</v>
      </c>
      <c r="D285" s="20">
        <v>19328</v>
      </c>
      <c r="E285" s="42">
        <v>3.1</v>
      </c>
      <c r="F285" s="7">
        <f t="shared" si="12"/>
        <v>59916.800000000003</v>
      </c>
      <c r="G285" s="7"/>
      <c r="H285" s="26"/>
      <c r="I285" s="31">
        <f t="shared" si="14"/>
        <v>0</v>
      </c>
      <c r="J285" s="8" t="str">
        <f t="shared" si="13"/>
        <v>ערך לא הוזן</v>
      </c>
    </row>
    <row r="286" spans="1:10" x14ac:dyDescent="0.25">
      <c r="A286" s="17">
        <v>294</v>
      </c>
      <c r="B286" s="19">
        <v>54492</v>
      </c>
      <c r="C286" s="18" t="s">
        <v>316</v>
      </c>
      <c r="D286" s="20">
        <v>21850</v>
      </c>
      <c r="E286" s="42">
        <v>3.1</v>
      </c>
      <c r="F286" s="7">
        <f t="shared" si="12"/>
        <v>67735</v>
      </c>
      <c r="G286" s="7"/>
      <c r="H286" s="26"/>
      <c r="I286" s="31">
        <f t="shared" si="14"/>
        <v>0</v>
      </c>
      <c r="J286" s="8" t="str">
        <f t="shared" si="13"/>
        <v>ערך לא הוזן</v>
      </c>
    </row>
    <row r="287" spans="1:10" x14ac:dyDescent="0.25">
      <c r="A287" s="17">
        <v>295</v>
      </c>
      <c r="B287" s="19">
        <v>54494</v>
      </c>
      <c r="C287" s="18" t="s">
        <v>317</v>
      </c>
      <c r="D287" s="20">
        <v>23230</v>
      </c>
      <c r="E287" s="42">
        <v>3.1</v>
      </c>
      <c r="F287" s="7">
        <f t="shared" si="12"/>
        <v>72013</v>
      </c>
      <c r="G287" s="7"/>
      <c r="H287" s="26"/>
      <c r="I287" s="31">
        <f t="shared" si="14"/>
        <v>0</v>
      </c>
      <c r="J287" s="8" t="str">
        <f t="shared" si="13"/>
        <v>ערך לא הוזן</v>
      </c>
    </row>
    <row r="288" spans="1:10" x14ac:dyDescent="0.25">
      <c r="A288" s="17">
        <v>296</v>
      </c>
      <c r="B288" s="19">
        <v>54495</v>
      </c>
      <c r="C288" s="18" t="s">
        <v>318</v>
      </c>
      <c r="D288" s="20">
        <v>17</v>
      </c>
      <c r="E288" s="42">
        <v>272.3</v>
      </c>
      <c r="F288" s="7">
        <f t="shared" si="12"/>
        <v>4629.1000000000004</v>
      </c>
      <c r="G288" s="7"/>
      <c r="H288" s="26"/>
      <c r="I288" s="31">
        <f t="shared" si="14"/>
        <v>0</v>
      </c>
      <c r="J288" s="8" t="str">
        <f t="shared" si="13"/>
        <v>ערך לא הוזן</v>
      </c>
    </row>
    <row r="289" spans="1:10" x14ac:dyDescent="0.25">
      <c r="A289" s="17">
        <v>297</v>
      </c>
      <c r="B289" s="19">
        <v>54496</v>
      </c>
      <c r="C289" s="18" t="s">
        <v>319</v>
      </c>
      <c r="D289" s="20">
        <v>4585</v>
      </c>
      <c r="E289" s="42">
        <v>19.3</v>
      </c>
      <c r="F289" s="7">
        <f t="shared" si="12"/>
        <v>88490.5</v>
      </c>
      <c r="G289" s="7"/>
      <c r="H289" s="26"/>
      <c r="I289" s="31">
        <f t="shared" si="14"/>
        <v>0</v>
      </c>
      <c r="J289" s="8" t="str">
        <f t="shared" si="13"/>
        <v>ערך לא הוזן</v>
      </c>
    </row>
    <row r="290" spans="1:10" x14ac:dyDescent="0.25">
      <c r="A290" s="17">
        <v>298</v>
      </c>
      <c r="B290" s="19">
        <v>54591</v>
      </c>
      <c r="C290" s="18" t="s">
        <v>320</v>
      </c>
      <c r="D290" s="20">
        <v>3052</v>
      </c>
      <c r="E290" s="42">
        <v>13.9</v>
      </c>
      <c r="F290" s="7">
        <f t="shared" si="12"/>
        <v>42422.8</v>
      </c>
      <c r="G290" s="7"/>
      <c r="H290" s="26"/>
      <c r="I290" s="31">
        <f t="shared" si="14"/>
        <v>0</v>
      </c>
      <c r="J290" s="8" t="str">
        <f t="shared" si="13"/>
        <v>ערך לא הוזן</v>
      </c>
    </row>
    <row r="291" spans="1:10" x14ac:dyDescent="0.25">
      <c r="A291" s="17">
        <v>299</v>
      </c>
      <c r="B291" s="19">
        <v>54592</v>
      </c>
      <c r="C291" s="18" t="s">
        <v>320</v>
      </c>
      <c r="D291" s="20">
        <v>531</v>
      </c>
      <c r="E291" s="42">
        <v>13.9</v>
      </c>
      <c r="F291" s="7">
        <f t="shared" si="12"/>
        <v>7380.9000000000005</v>
      </c>
      <c r="G291" s="7"/>
      <c r="H291" s="26"/>
      <c r="I291" s="31">
        <f t="shared" si="14"/>
        <v>0</v>
      </c>
      <c r="J291" s="8" t="str">
        <f t="shared" si="13"/>
        <v>ערך לא הוזן</v>
      </c>
    </row>
    <row r="292" spans="1:10" x14ac:dyDescent="0.25">
      <c r="A292" s="17">
        <v>300</v>
      </c>
      <c r="B292" s="19">
        <v>54594</v>
      </c>
      <c r="C292" s="18" t="s">
        <v>321</v>
      </c>
      <c r="D292" s="20">
        <v>29453</v>
      </c>
      <c r="E292" s="42">
        <v>20.399999999999999</v>
      </c>
      <c r="F292" s="7">
        <f t="shared" si="12"/>
        <v>600841.19999999995</v>
      </c>
      <c r="G292" s="7"/>
      <c r="H292" s="26"/>
      <c r="I292" s="31">
        <f t="shared" si="14"/>
        <v>0</v>
      </c>
      <c r="J292" s="8" t="str">
        <f t="shared" si="13"/>
        <v>ערך לא הוזן</v>
      </c>
    </row>
    <row r="293" spans="1:10" x14ac:dyDescent="0.25">
      <c r="A293" s="17">
        <v>302</v>
      </c>
      <c r="B293" s="19">
        <v>55271</v>
      </c>
      <c r="C293" s="18" t="s">
        <v>322</v>
      </c>
      <c r="D293" s="20">
        <v>13124</v>
      </c>
      <c r="E293" s="42">
        <v>20.100000000000001</v>
      </c>
      <c r="F293" s="7">
        <f t="shared" si="12"/>
        <v>263792.40000000002</v>
      </c>
      <c r="G293" s="7"/>
      <c r="H293" s="26"/>
      <c r="I293" s="31">
        <f t="shared" si="14"/>
        <v>0</v>
      </c>
      <c r="J293" s="8" t="str">
        <f t="shared" si="13"/>
        <v>ערך לא הוזן</v>
      </c>
    </row>
    <row r="294" spans="1:10" x14ac:dyDescent="0.25">
      <c r="A294" s="17">
        <v>303</v>
      </c>
      <c r="B294" s="19">
        <v>55535</v>
      </c>
      <c r="C294" s="38" t="s">
        <v>752</v>
      </c>
      <c r="D294" s="20">
        <v>863693</v>
      </c>
      <c r="E294" s="42">
        <v>5.7</v>
      </c>
      <c r="F294" s="7">
        <f t="shared" si="12"/>
        <v>4923050.1000000006</v>
      </c>
      <c r="G294" s="7"/>
      <c r="H294" s="26"/>
      <c r="I294" s="31">
        <f t="shared" si="14"/>
        <v>0</v>
      </c>
      <c r="J294" s="8" t="str">
        <f t="shared" si="13"/>
        <v>ערך לא הוזן</v>
      </c>
    </row>
    <row r="295" spans="1:10" x14ac:dyDescent="0.25">
      <c r="A295" s="17">
        <v>304</v>
      </c>
      <c r="B295" s="19">
        <v>55536</v>
      </c>
      <c r="C295" s="18" t="s">
        <v>323</v>
      </c>
      <c r="D295" s="20">
        <v>0</v>
      </c>
      <c r="E295" s="42">
        <v>4.2</v>
      </c>
      <c r="F295" s="7">
        <f t="shared" si="12"/>
        <v>0</v>
      </c>
      <c r="G295" s="7"/>
      <c r="H295" s="26"/>
      <c r="I295" s="31">
        <f t="shared" si="14"/>
        <v>0</v>
      </c>
      <c r="J295" s="8" t="str">
        <f t="shared" si="13"/>
        <v>ערך לא הוזן</v>
      </c>
    </row>
    <row r="296" spans="1:10" x14ac:dyDescent="0.25">
      <c r="A296" s="17">
        <v>305</v>
      </c>
      <c r="B296" s="19">
        <v>55544</v>
      </c>
      <c r="C296" s="18" t="s">
        <v>324</v>
      </c>
      <c r="D296" s="20">
        <v>1242</v>
      </c>
      <c r="E296" s="42">
        <v>13.5</v>
      </c>
      <c r="F296" s="7">
        <f t="shared" si="12"/>
        <v>16767</v>
      </c>
      <c r="G296" s="7"/>
      <c r="H296" s="26"/>
      <c r="I296" s="31">
        <f t="shared" si="14"/>
        <v>0</v>
      </c>
      <c r="J296" s="8" t="str">
        <f t="shared" si="13"/>
        <v>ערך לא הוזן</v>
      </c>
    </row>
    <row r="297" spans="1:10" x14ac:dyDescent="0.25">
      <c r="A297" s="17">
        <v>306</v>
      </c>
      <c r="B297" s="19">
        <v>55547</v>
      </c>
      <c r="C297" s="18" t="s">
        <v>325</v>
      </c>
      <c r="D297" s="20">
        <v>33907</v>
      </c>
      <c r="E297" s="42">
        <v>13.6</v>
      </c>
      <c r="F297" s="7">
        <f t="shared" si="12"/>
        <v>461135.2</v>
      </c>
      <c r="G297" s="7"/>
      <c r="H297" s="26"/>
      <c r="I297" s="31">
        <f t="shared" si="14"/>
        <v>0</v>
      </c>
      <c r="J297" s="8" t="str">
        <f t="shared" si="13"/>
        <v>ערך לא הוזן</v>
      </c>
    </row>
    <row r="298" spans="1:10" x14ac:dyDescent="0.25">
      <c r="A298" s="17">
        <v>307</v>
      </c>
      <c r="B298" s="19">
        <v>55548</v>
      </c>
      <c r="C298" s="18" t="s">
        <v>326</v>
      </c>
      <c r="D298" s="20">
        <v>14549</v>
      </c>
      <c r="E298" s="42">
        <v>13.6</v>
      </c>
      <c r="F298" s="7">
        <f t="shared" si="12"/>
        <v>197866.4</v>
      </c>
      <c r="G298" s="7"/>
      <c r="H298" s="26"/>
      <c r="I298" s="31">
        <f t="shared" si="14"/>
        <v>0</v>
      </c>
      <c r="J298" s="8" t="str">
        <f t="shared" si="13"/>
        <v>ערך לא הוזן</v>
      </c>
    </row>
    <row r="299" spans="1:10" x14ac:dyDescent="0.25">
      <c r="A299" s="17">
        <v>308</v>
      </c>
      <c r="B299" s="19">
        <v>55723</v>
      </c>
      <c r="C299" s="18" t="s">
        <v>327</v>
      </c>
      <c r="D299" s="20">
        <v>12190</v>
      </c>
      <c r="E299" s="42">
        <v>11.2</v>
      </c>
      <c r="F299" s="7">
        <f t="shared" si="12"/>
        <v>136528</v>
      </c>
      <c r="G299" s="7"/>
      <c r="H299" s="26"/>
      <c r="I299" s="31">
        <f t="shared" si="14"/>
        <v>0</v>
      </c>
      <c r="J299" s="8" t="str">
        <f t="shared" si="13"/>
        <v>ערך לא הוזן</v>
      </c>
    </row>
    <row r="300" spans="1:10" x14ac:dyDescent="0.25">
      <c r="A300" s="17">
        <v>309</v>
      </c>
      <c r="B300" s="19">
        <v>55843</v>
      </c>
      <c r="C300" s="18" t="s">
        <v>328</v>
      </c>
      <c r="D300" s="20">
        <v>26198</v>
      </c>
      <c r="E300" s="42">
        <v>21.5</v>
      </c>
      <c r="F300" s="7">
        <f t="shared" si="12"/>
        <v>563257</v>
      </c>
      <c r="G300" s="7"/>
      <c r="H300" s="26"/>
      <c r="I300" s="31">
        <f t="shared" si="14"/>
        <v>0</v>
      </c>
      <c r="J300" s="8" t="str">
        <f t="shared" si="13"/>
        <v>ערך לא הוזן</v>
      </c>
    </row>
    <row r="301" spans="1:10" x14ac:dyDescent="0.25">
      <c r="A301" s="17">
        <v>310</v>
      </c>
      <c r="B301" s="19">
        <v>55934</v>
      </c>
      <c r="C301" s="18" t="s">
        <v>329</v>
      </c>
      <c r="D301" s="20">
        <v>839</v>
      </c>
      <c r="E301" s="42">
        <v>11</v>
      </c>
      <c r="F301" s="7">
        <f t="shared" si="12"/>
        <v>9229</v>
      </c>
      <c r="G301" s="7"/>
      <c r="H301" s="26"/>
      <c r="I301" s="31">
        <f t="shared" si="14"/>
        <v>0</v>
      </c>
      <c r="J301" s="8" t="str">
        <f t="shared" si="13"/>
        <v>ערך לא הוזן</v>
      </c>
    </row>
    <row r="302" spans="1:10" x14ac:dyDescent="0.25">
      <c r="A302" s="17">
        <v>311</v>
      </c>
      <c r="B302" s="19">
        <v>55993</v>
      </c>
      <c r="C302" s="18" t="s">
        <v>330</v>
      </c>
      <c r="D302" s="20">
        <v>0</v>
      </c>
      <c r="E302" s="42">
        <v>9.6999999999999993</v>
      </c>
      <c r="F302" s="7">
        <f t="shared" si="12"/>
        <v>0</v>
      </c>
      <c r="G302" s="7"/>
      <c r="H302" s="26"/>
      <c r="I302" s="31">
        <f t="shared" si="14"/>
        <v>0</v>
      </c>
      <c r="J302" s="8" t="str">
        <f t="shared" si="13"/>
        <v>ערך לא הוזן</v>
      </c>
    </row>
    <row r="303" spans="1:10" x14ac:dyDescent="0.25">
      <c r="A303" s="17">
        <v>312</v>
      </c>
      <c r="B303" s="19">
        <v>56173</v>
      </c>
      <c r="C303" s="18" t="s">
        <v>331</v>
      </c>
      <c r="D303" s="20">
        <v>0</v>
      </c>
      <c r="E303" s="42">
        <v>3.4</v>
      </c>
      <c r="F303" s="7">
        <f t="shared" si="12"/>
        <v>0</v>
      </c>
      <c r="G303" s="7"/>
      <c r="H303" s="26"/>
      <c r="I303" s="31">
        <f t="shared" si="14"/>
        <v>0</v>
      </c>
      <c r="J303" s="8" t="str">
        <f t="shared" si="13"/>
        <v>ערך לא הוזן</v>
      </c>
    </row>
    <row r="304" spans="1:10" x14ac:dyDescent="0.25">
      <c r="A304" s="17">
        <v>313</v>
      </c>
      <c r="B304" s="19">
        <v>56183</v>
      </c>
      <c r="C304" s="18" t="s">
        <v>332</v>
      </c>
      <c r="D304" s="20">
        <v>28354</v>
      </c>
      <c r="E304" s="42">
        <v>3.1</v>
      </c>
      <c r="F304" s="7">
        <f t="shared" si="12"/>
        <v>87897.400000000009</v>
      </c>
      <c r="G304" s="7"/>
      <c r="H304" s="26"/>
      <c r="I304" s="31">
        <f t="shared" si="14"/>
        <v>0</v>
      </c>
      <c r="J304" s="8" t="str">
        <f t="shared" si="13"/>
        <v>ערך לא הוזן</v>
      </c>
    </row>
    <row r="305" spans="1:10" x14ac:dyDescent="0.25">
      <c r="A305" s="17">
        <v>314</v>
      </c>
      <c r="B305" s="19">
        <v>56184</v>
      </c>
      <c r="C305" s="18" t="s">
        <v>333</v>
      </c>
      <c r="D305" s="20">
        <v>0</v>
      </c>
      <c r="E305" s="42">
        <v>3.4</v>
      </c>
      <c r="F305" s="7">
        <f t="shared" si="12"/>
        <v>0</v>
      </c>
      <c r="G305" s="7"/>
      <c r="H305" s="26"/>
      <c r="I305" s="31">
        <f t="shared" si="14"/>
        <v>0</v>
      </c>
      <c r="J305" s="8" t="str">
        <f t="shared" si="13"/>
        <v>ערך לא הוזן</v>
      </c>
    </row>
    <row r="306" spans="1:10" x14ac:dyDescent="0.25">
      <c r="A306" s="17">
        <v>315</v>
      </c>
      <c r="B306" s="19">
        <v>56515</v>
      </c>
      <c r="C306" s="18" t="s">
        <v>334</v>
      </c>
      <c r="D306" s="20">
        <v>18</v>
      </c>
      <c r="E306" s="42">
        <v>188.5</v>
      </c>
      <c r="F306" s="7">
        <f t="shared" si="12"/>
        <v>3393</v>
      </c>
      <c r="G306" s="7"/>
      <c r="H306" s="26"/>
      <c r="I306" s="31">
        <f t="shared" si="14"/>
        <v>0</v>
      </c>
      <c r="J306" s="8" t="str">
        <f t="shared" si="13"/>
        <v>ערך לא הוזן</v>
      </c>
    </row>
    <row r="307" spans="1:10" x14ac:dyDescent="0.25">
      <c r="A307" s="17">
        <v>316</v>
      </c>
      <c r="B307" s="19">
        <v>56516</v>
      </c>
      <c r="C307" s="18" t="s">
        <v>335</v>
      </c>
      <c r="D307" s="20">
        <v>36</v>
      </c>
      <c r="E307" s="42">
        <v>114.2</v>
      </c>
      <c r="F307" s="7">
        <f t="shared" si="12"/>
        <v>4111.2</v>
      </c>
      <c r="G307" s="7"/>
      <c r="H307" s="26"/>
      <c r="I307" s="31">
        <f t="shared" si="14"/>
        <v>0</v>
      </c>
      <c r="J307" s="8" t="str">
        <f t="shared" si="13"/>
        <v>ערך לא הוזן</v>
      </c>
    </row>
    <row r="308" spans="1:10" x14ac:dyDescent="0.25">
      <c r="A308" s="17">
        <v>317</v>
      </c>
      <c r="B308" s="19">
        <v>56517</v>
      </c>
      <c r="C308" s="18" t="s">
        <v>336</v>
      </c>
      <c r="D308" s="20">
        <v>0</v>
      </c>
      <c r="E308" s="42">
        <v>22.5</v>
      </c>
      <c r="F308" s="7">
        <f t="shared" si="12"/>
        <v>0</v>
      </c>
      <c r="G308" s="7"/>
      <c r="H308" s="26"/>
      <c r="I308" s="31">
        <f t="shared" si="14"/>
        <v>0</v>
      </c>
      <c r="J308" s="8" t="str">
        <f t="shared" si="13"/>
        <v>ערך לא הוזן</v>
      </c>
    </row>
    <row r="309" spans="1:10" x14ac:dyDescent="0.25">
      <c r="A309" s="17">
        <v>318</v>
      </c>
      <c r="B309" s="19">
        <v>56530</v>
      </c>
      <c r="C309" s="18" t="s">
        <v>337</v>
      </c>
      <c r="D309" s="20">
        <v>16452</v>
      </c>
      <c r="E309" s="42">
        <v>9.6</v>
      </c>
      <c r="F309" s="7">
        <f t="shared" si="12"/>
        <v>157939.19999999998</v>
      </c>
      <c r="G309" s="7"/>
      <c r="H309" s="26"/>
      <c r="I309" s="31">
        <f t="shared" si="14"/>
        <v>0</v>
      </c>
      <c r="J309" s="8" t="str">
        <f t="shared" si="13"/>
        <v>ערך לא הוזן</v>
      </c>
    </row>
    <row r="310" spans="1:10" x14ac:dyDescent="0.25">
      <c r="A310" s="17">
        <v>319</v>
      </c>
      <c r="B310" s="19">
        <v>56775</v>
      </c>
      <c r="C310" s="18" t="s">
        <v>338</v>
      </c>
      <c r="D310" s="20">
        <v>742</v>
      </c>
      <c r="E310" s="42">
        <v>11</v>
      </c>
      <c r="F310" s="7">
        <f t="shared" si="12"/>
        <v>8162</v>
      </c>
      <c r="G310" s="7"/>
      <c r="H310" s="26"/>
      <c r="I310" s="31">
        <f t="shared" si="14"/>
        <v>0</v>
      </c>
      <c r="J310" s="8" t="str">
        <f t="shared" si="13"/>
        <v>ערך לא הוזן</v>
      </c>
    </row>
    <row r="311" spans="1:10" x14ac:dyDescent="0.25">
      <c r="A311" s="17">
        <v>320</v>
      </c>
      <c r="B311" s="19">
        <v>56841</v>
      </c>
      <c r="C311" s="18" t="s">
        <v>339</v>
      </c>
      <c r="D311" s="20">
        <v>0</v>
      </c>
      <c r="E311" s="42">
        <v>3.9</v>
      </c>
      <c r="F311" s="7">
        <f t="shared" si="12"/>
        <v>0</v>
      </c>
      <c r="G311" s="7"/>
      <c r="H311" s="26"/>
      <c r="I311" s="31">
        <f t="shared" si="14"/>
        <v>0</v>
      </c>
      <c r="J311" s="8" t="str">
        <f t="shared" si="13"/>
        <v>ערך לא הוזן</v>
      </c>
    </row>
    <row r="312" spans="1:10" x14ac:dyDescent="0.25">
      <c r="A312" s="17">
        <v>321</v>
      </c>
      <c r="B312" s="19">
        <v>56842</v>
      </c>
      <c r="C312" s="18" t="s">
        <v>340</v>
      </c>
      <c r="D312" s="20">
        <v>0</v>
      </c>
      <c r="E312" s="42">
        <v>3.9</v>
      </c>
      <c r="F312" s="7">
        <f t="shared" ref="F312:F366" si="15">E312*D312</f>
        <v>0</v>
      </c>
      <c r="G312" s="7"/>
      <c r="H312" s="26"/>
      <c r="I312" s="31">
        <f t="shared" si="14"/>
        <v>0</v>
      </c>
      <c r="J312" s="8" t="str">
        <f t="shared" si="13"/>
        <v>ערך לא הוזן</v>
      </c>
    </row>
    <row r="313" spans="1:10" x14ac:dyDescent="0.25">
      <c r="A313" s="17">
        <v>322</v>
      </c>
      <c r="B313" s="19">
        <v>56885</v>
      </c>
      <c r="C313" s="18" t="s">
        <v>341</v>
      </c>
      <c r="D313" s="20">
        <v>12</v>
      </c>
      <c r="E313" s="42">
        <v>9.1</v>
      </c>
      <c r="F313" s="7">
        <f t="shared" si="15"/>
        <v>109.19999999999999</v>
      </c>
      <c r="G313" s="7"/>
      <c r="H313" s="26"/>
      <c r="I313" s="31">
        <f t="shared" si="14"/>
        <v>0</v>
      </c>
      <c r="J313" s="8" t="str">
        <f t="shared" ref="J313:J367" si="16">IF(H313&gt;0,TRUE,"ערך לא הוזן")</f>
        <v>ערך לא הוזן</v>
      </c>
    </row>
    <row r="314" spans="1:10" x14ac:dyDescent="0.25">
      <c r="A314" s="17">
        <v>323</v>
      </c>
      <c r="B314" s="19">
        <v>56933</v>
      </c>
      <c r="C314" s="18" t="s">
        <v>342</v>
      </c>
      <c r="D314" s="20">
        <v>1321</v>
      </c>
      <c r="E314" s="42">
        <v>9.9</v>
      </c>
      <c r="F314" s="7">
        <f t="shared" si="15"/>
        <v>13077.9</v>
      </c>
      <c r="G314" s="7"/>
      <c r="H314" s="26"/>
      <c r="I314" s="31">
        <f t="shared" si="14"/>
        <v>0</v>
      </c>
      <c r="J314" s="8" t="str">
        <f t="shared" si="16"/>
        <v>ערך לא הוזן</v>
      </c>
    </row>
    <row r="315" spans="1:10" x14ac:dyDescent="0.25">
      <c r="A315" s="17">
        <v>324</v>
      </c>
      <c r="B315" s="19">
        <v>57037</v>
      </c>
      <c r="C315" s="39" t="s">
        <v>751</v>
      </c>
      <c r="D315" s="20">
        <v>11329</v>
      </c>
      <c r="E315" s="42">
        <v>11.9</v>
      </c>
      <c r="F315" s="7">
        <f t="shared" si="15"/>
        <v>134815.1</v>
      </c>
      <c r="G315" s="7"/>
      <c r="H315" s="26"/>
      <c r="I315" s="31">
        <f t="shared" si="14"/>
        <v>0</v>
      </c>
      <c r="J315" s="8" t="str">
        <f t="shared" si="16"/>
        <v>ערך לא הוזן</v>
      </c>
    </row>
    <row r="316" spans="1:10" x14ac:dyDescent="0.25">
      <c r="A316" s="17">
        <v>325</v>
      </c>
      <c r="B316" s="19">
        <v>57159</v>
      </c>
      <c r="C316" s="18" t="s">
        <v>343</v>
      </c>
      <c r="D316" s="20">
        <v>2237</v>
      </c>
      <c r="E316" s="42">
        <v>47.3</v>
      </c>
      <c r="F316" s="7">
        <f t="shared" si="15"/>
        <v>105810.09999999999</v>
      </c>
      <c r="G316" s="7"/>
      <c r="H316" s="26"/>
      <c r="I316" s="31">
        <f t="shared" si="14"/>
        <v>0</v>
      </c>
      <c r="J316" s="8" t="str">
        <f t="shared" si="16"/>
        <v>ערך לא הוזן</v>
      </c>
    </row>
    <row r="317" spans="1:10" x14ac:dyDescent="0.25">
      <c r="A317" s="17">
        <v>326</v>
      </c>
      <c r="B317" s="19">
        <v>57160</v>
      </c>
      <c r="C317" s="18" t="s">
        <v>344</v>
      </c>
      <c r="D317" s="20">
        <v>1253</v>
      </c>
      <c r="E317" s="42">
        <v>47.3</v>
      </c>
      <c r="F317" s="7">
        <f t="shared" si="15"/>
        <v>59266.899999999994</v>
      </c>
      <c r="G317" s="7"/>
      <c r="H317" s="26"/>
      <c r="I317" s="31">
        <f t="shared" si="14"/>
        <v>0</v>
      </c>
      <c r="J317" s="8" t="str">
        <f t="shared" si="16"/>
        <v>ערך לא הוזן</v>
      </c>
    </row>
    <row r="318" spans="1:10" x14ac:dyDescent="0.25">
      <c r="A318" s="17">
        <v>327</v>
      </c>
      <c r="B318" s="19">
        <v>57164</v>
      </c>
      <c r="C318" s="18" t="s">
        <v>345</v>
      </c>
      <c r="D318" s="20">
        <v>13963</v>
      </c>
      <c r="E318" s="42">
        <v>10.7</v>
      </c>
      <c r="F318" s="7">
        <f t="shared" si="15"/>
        <v>149404.09999999998</v>
      </c>
      <c r="G318" s="7"/>
      <c r="H318" s="26"/>
      <c r="I318" s="31">
        <f t="shared" si="14"/>
        <v>0</v>
      </c>
      <c r="J318" s="8" t="str">
        <f t="shared" si="16"/>
        <v>ערך לא הוזן</v>
      </c>
    </row>
    <row r="319" spans="1:10" x14ac:dyDescent="0.25">
      <c r="A319" s="17">
        <v>328</v>
      </c>
      <c r="B319" s="19">
        <v>57547</v>
      </c>
      <c r="C319" s="18" t="s">
        <v>346</v>
      </c>
      <c r="D319" s="20">
        <v>15972</v>
      </c>
      <c r="E319" s="42">
        <v>16.600000000000001</v>
      </c>
      <c r="F319" s="7">
        <f t="shared" si="15"/>
        <v>265135.2</v>
      </c>
      <c r="G319" s="7"/>
      <c r="H319" s="26"/>
      <c r="I319" s="31">
        <f t="shared" si="14"/>
        <v>0</v>
      </c>
      <c r="J319" s="8" t="str">
        <f t="shared" si="16"/>
        <v>ערך לא הוזן</v>
      </c>
    </row>
    <row r="320" spans="1:10" x14ac:dyDescent="0.25">
      <c r="A320" s="17">
        <v>329</v>
      </c>
      <c r="B320" s="19">
        <v>57742</v>
      </c>
      <c r="C320" s="18" t="s">
        <v>347</v>
      </c>
      <c r="D320" s="20">
        <v>0</v>
      </c>
      <c r="E320" s="42">
        <v>11.9</v>
      </c>
      <c r="F320" s="7">
        <f t="shared" si="15"/>
        <v>0</v>
      </c>
      <c r="G320" s="7"/>
      <c r="H320" s="26"/>
      <c r="I320" s="31">
        <f t="shared" si="14"/>
        <v>0</v>
      </c>
      <c r="J320" s="8" t="str">
        <f t="shared" si="16"/>
        <v>ערך לא הוזן</v>
      </c>
    </row>
    <row r="321" spans="1:10" x14ac:dyDescent="0.25">
      <c r="A321" s="17">
        <v>330</v>
      </c>
      <c r="B321" s="19">
        <v>57759</v>
      </c>
      <c r="C321" s="18" t="s">
        <v>348</v>
      </c>
      <c r="D321" s="20">
        <v>84391</v>
      </c>
      <c r="E321" s="42">
        <v>3.9</v>
      </c>
      <c r="F321" s="7">
        <f t="shared" si="15"/>
        <v>329124.89999999997</v>
      </c>
      <c r="G321" s="7"/>
      <c r="H321" s="26"/>
      <c r="I321" s="31">
        <f t="shared" si="14"/>
        <v>0</v>
      </c>
      <c r="J321" s="8" t="str">
        <f t="shared" si="16"/>
        <v>ערך לא הוזן</v>
      </c>
    </row>
    <row r="322" spans="1:10" x14ac:dyDescent="0.25">
      <c r="A322" s="17">
        <v>331</v>
      </c>
      <c r="B322" s="19">
        <v>57760</v>
      </c>
      <c r="C322" s="18" t="s">
        <v>349</v>
      </c>
      <c r="D322" s="20">
        <v>26304</v>
      </c>
      <c r="E322" s="42">
        <v>3.9</v>
      </c>
      <c r="F322" s="7">
        <f t="shared" si="15"/>
        <v>102585.59999999999</v>
      </c>
      <c r="G322" s="7"/>
      <c r="H322" s="26"/>
      <c r="I322" s="31">
        <f t="shared" si="14"/>
        <v>0</v>
      </c>
      <c r="J322" s="8" t="str">
        <f t="shared" si="16"/>
        <v>ערך לא הוזן</v>
      </c>
    </row>
    <row r="323" spans="1:10" x14ac:dyDescent="0.25">
      <c r="A323" s="17">
        <v>332</v>
      </c>
      <c r="B323" s="19">
        <v>57804</v>
      </c>
      <c r="C323" s="18" t="s">
        <v>350</v>
      </c>
      <c r="D323" s="20">
        <v>2518</v>
      </c>
      <c r="E323" s="42">
        <v>37.5</v>
      </c>
      <c r="F323" s="7">
        <f t="shared" si="15"/>
        <v>94425</v>
      </c>
      <c r="G323" s="7"/>
      <c r="H323" s="26"/>
      <c r="I323" s="31">
        <f t="shared" ref="I323:I386" si="17">IF(G323=1,H323*D323/1.15,H323*D323)</f>
        <v>0</v>
      </c>
      <c r="J323" s="8" t="str">
        <f t="shared" si="16"/>
        <v>ערך לא הוזן</v>
      </c>
    </row>
    <row r="324" spans="1:10" x14ac:dyDescent="0.25">
      <c r="A324" s="17">
        <v>333</v>
      </c>
      <c r="B324" s="19">
        <v>57814</v>
      </c>
      <c r="C324" s="18" t="s">
        <v>351</v>
      </c>
      <c r="D324" s="20">
        <v>164</v>
      </c>
      <c r="E324" s="42">
        <v>7.6</v>
      </c>
      <c r="F324" s="7">
        <f t="shared" si="15"/>
        <v>1246.3999999999999</v>
      </c>
      <c r="G324" s="7"/>
      <c r="H324" s="26"/>
      <c r="I324" s="31">
        <f t="shared" si="17"/>
        <v>0</v>
      </c>
      <c r="J324" s="8" t="str">
        <f t="shared" si="16"/>
        <v>ערך לא הוזן</v>
      </c>
    </row>
    <row r="325" spans="1:10" x14ac:dyDescent="0.25">
      <c r="A325" s="17">
        <v>334</v>
      </c>
      <c r="B325" s="19">
        <v>57815</v>
      </c>
      <c r="C325" s="18" t="s">
        <v>352</v>
      </c>
      <c r="D325" s="20">
        <v>81</v>
      </c>
      <c r="E325" s="42">
        <v>69.599999999999994</v>
      </c>
      <c r="F325" s="7">
        <f t="shared" si="15"/>
        <v>5637.5999999999995</v>
      </c>
      <c r="G325" s="7"/>
      <c r="H325" s="26"/>
      <c r="I325" s="31">
        <f t="shared" si="17"/>
        <v>0</v>
      </c>
      <c r="J325" s="8" t="str">
        <f t="shared" si="16"/>
        <v>ערך לא הוזן</v>
      </c>
    </row>
    <row r="326" spans="1:10" x14ac:dyDescent="0.25">
      <c r="A326" s="17">
        <v>335</v>
      </c>
      <c r="B326" s="19">
        <v>58155</v>
      </c>
      <c r="C326" s="18" t="s">
        <v>353</v>
      </c>
      <c r="D326" s="20">
        <v>877</v>
      </c>
      <c r="E326" s="42">
        <v>6.9</v>
      </c>
      <c r="F326" s="7">
        <f t="shared" si="15"/>
        <v>6051.3</v>
      </c>
      <c r="G326" s="7"/>
      <c r="H326" s="26"/>
      <c r="I326" s="31">
        <f t="shared" si="17"/>
        <v>0</v>
      </c>
      <c r="J326" s="8" t="str">
        <f t="shared" si="16"/>
        <v>ערך לא הוזן</v>
      </c>
    </row>
    <row r="327" spans="1:10" x14ac:dyDescent="0.25">
      <c r="A327" s="17">
        <v>336</v>
      </c>
      <c r="B327" s="19">
        <v>58321</v>
      </c>
      <c r="C327" s="18" t="s">
        <v>354</v>
      </c>
      <c r="D327" s="20">
        <v>15022</v>
      </c>
      <c r="E327" s="42">
        <v>4.2</v>
      </c>
      <c r="F327" s="7">
        <f t="shared" si="15"/>
        <v>63092.4</v>
      </c>
      <c r="G327" s="7"/>
      <c r="H327" s="26"/>
      <c r="I327" s="31">
        <f t="shared" si="17"/>
        <v>0</v>
      </c>
      <c r="J327" s="8" t="str">
        <f t="shared" si="16"/>
        <v>ערך לא הוזן</v>
      </c>
    </row>
    <row r="328" spans="1:10" x14ac:dyDescent="0.25">
      <c r="A328" s="17">
        <v>337</v>
      </c>
      <c r="B328" s="19">
        <v>58338</v>
      </c>
      <c r="C328" s="18" t="s">
        <v>355</v>
      </c>
      <c r="D328" s="20">
        <v>18401</v>
      </c>
      <c r="E328" s="42">
        <v>6.1</v>
      </c>
      <c r="F328" s="7">
        <f t="shared" si="15"/>
        <v>112246.09999999999</v>
      </c>
      <c r="G328" s="7"/>
      <c r="H328" s="26"/>
      <c r="I328" s="31">
        <f t="shared" si="17"/>
        <v>0</v>
      </c>
      <c r="J328" s="8" t="str">
        <f t="shared" si="16"/>
        <v>ערך לא הוזן</v>
      </c>
    </row>
    <row r="329" spans="1:10" x14ac:dyDescent="0.25">
      <c r="A329" s="17">
        <v>338</v>
      </c>
      <c r="B329" s="19">
        <v>58492</v>
      </c>
      <c r="C329" s="18" t="s">
        <v>356</v>
      </c>
      <c r="D329" s="20">
        <v>9081</v>
      </c>
      <c r="E329" s="42">
        <v>13.6</v>
      </c>
      <c r="F329" s="7">
        <f t="shared" si="15"/>
        <v>123501.59999999999</v>
      </c>
      <c r="G329" s="7"/>
      <c r="H329" s="26"/>
      <c r="I329" s="31">
        <f t="shared" si="17"/>
        <v>0</v>
      </c>
      <c r="J329" s="8" t="str">
        <f t="shared" si="16"/>
        <v>ערך לא הוזן</v>
      </c>
    </row>
    <row r="330" spans="1:10" x14ac:dyDescent="0.25">
      <c r="A330" s="17">
        <v>339</v>
      </c>
      <c r="B330" s="19">
        <v>58497</v>
      </c>
      <c r="C330" s="18" t="s">
        <v>357</v>
      </c>
      <c r="D330" s="20">
        <v>0</v>
      </c>
      <c r="E330" s="42">
        <v>10.6</v>
      </c>
      <c r="F330" s="7">
        <f t="shared" si="15"/>
        <v>0</v>
      </c>
      <c r="G330" s="7"/>
      <c r="H330" s="26"/>
      <c r="I330" s="31">
        <f t="shared" si="17"/>
        <v>0</v>
      </c>
      <c r="J330" s="8" t="str">
        <f t="shared" si="16"/>
        <v>ערך לא הוזן</v>
      </c>
    </row>
    <row r="331" spans="1:10" x14ac:dyDescent="0.25">
      <c r="A331" s="17">
        <v>340</v>
      </c>
      <c r="B331" s="19">
        <v>58757</v>
      </c>
      <c r="C331" s="18" t="s">
        <v>358</v>
      </c>
      <c r="D331" s="20">
        <v>7314</v>
      </c>
      <c r="E331" s="42">
        <v>3.1</v>
      </c>
      <c r="F331" s="7">
        <f t="shared" si="15"/>
        <v>22673.4</v>
      </c>
      <c r="G331" s="7"/>
      <c r="H331" s="26"/>
      <c r="I331" s="31">
        <f t="shared" si="17"/>
        <v>0</v>
      </c>
      <c r="J331" s="8" t="str">
        <f t="shared" si="16"/>
        <v>ערך לא הוזן</v>
      </c>
    </row>
    <row r="332" spans="1:10" x14ac:dyDescent="0.25">
      <c r="A332" s="17">
        <v>341</v>
      </c>
      <c r="B332" s="19">
        <v>58772</v>
      </c>
      <c r="C332" s="18" t="s">
        <v>359</v>
      </c>
      <c r="D332" s="20">
        <v>35979</v>
      </c>
      <c r="E332" s="42">
        <v>5.6</v>
      </c>
      <c r="F332" s="7">
        <f t="shared" si="15"/>
        <v>201482.4</v>
      </c>
      <c r="G332" s="7"/>
      <c r="H332" s="26"/>
      <c r="I332" s="31">
        <f t="shared" si="17"/>
        <v>0</v>
      </c>
      <c r="J332" s="8" t="str">
        <f t="shared" si="16"/>
        <v>ערך לא הוזן</v>
      </c>
    </row>
    <row r="333" spans="1:10" x14ac:dyDescent="0.25">
      <c r="A333" s="17">
        <v>342</v>
      </c>
      <c r="B333" s="19">
        <v>58773</v>
      </c>
      <c r="C333" s="18" t="s">
        <v>360</v>
      </c>
      <c r="D333" s="20">
        <v>32839</v>
      </c>
      <c r="E333" s="42">
        <v>5.6</v>
      </c>
      <c r="F333" s="7">
        <f t="shared" si="15"/>
        <v>183898.4</v>
      </c>
      <c r="G333" s="7"/>
      <c r="H333" s="26"/>
      <c r="I333" s="31">
        <f t="shared" si="17"/>
        <v>0</v>
      </c>
      <c r="J333" s="8" t="str">
        <f t="shared" si="16"/>
        <v>ערך לא הוזן</v>
      </c>
    </row>
    <row r="334" spans="1:10" x14ac:dyDescent="0.25">
      <c r="A334" s="17">
        <v>343</v>
      </c>
      <c r="B334" s="19">
        <v>59128</v>
      </c>
      <c r="C334" s="18" t="s">
        <v>361</v>
      </c>
      <c r="D334" s="20">
        <v>0</v>
      </c>
      <c r="E334" s="42">
        <v>3.9</v>
      </c>
      <c r="F334" s="7">
        <f t="shared" si="15"/>
        <v>0</v>
      </c>
      <c r="G334" s="7"/>
      <c r="H334" s="26"/>
      <c r="I334" s="31">
        <f t="shared" si="17"/>
        <v>0</v>
      </c>
      <c r="J334" s="8" t="str">
        <f t="shared" si="16"/>
        <v>ערך לא הוזן</v>
      </c>
    </row>
    <row r="335" spans="1:10" x14ac:dyDescent="0.25">
      <c r="A335" s="17">
        <v>345</v>
      </c>
      <c r="B335" s="19">
        <v>59185</v>
      </c>
      <c r="C335" s="18" t="s">
        <v>362</v>
      </c>
      <c r="D335" s="20">
        <v>102756</v>
      </c>
      <c r="E335" s="42">
        <v>5.8</v>
      </c>
      <c r="F335" s="7">
        <f t="shared" si="15"/>
        <v>595984.79999999993</v>
      </c>
      <c r="G335" s="7"/>
      <c r="H335" s="26"/>
      <c r="I335" s="31">
        <f t="shared" si="17"/>
        <v>0</v>
      </c>
      <c r="J335" s="8" t="str">
        <f t="shared" si="16"/>
        <v>ערך לא הוזן</v>
      </c>
    </row>
    <row r="336" spans="1:10" x14ac:dyDescent="0.25">
      <c r="A336" s="17">
        <v>346</v>
      </c>
      <c r="B336" s="19">
        <v>59186</v>
      </c>
      <c r="C336" s="18" t="s">
        <v>363</v>
      </c>
      <c r="D336" s="20">
        <v>60010</v>
      </c>
      <c r="E336" s="42">
        <v>5.8</v>
      </c>
      <c r="F336" s="7">
        <f t="shared" si="15"/>
        <v>348058</v>
      </c>
      <c r="G336" s="7"/>
      <c r="H336" s="26"/>
      <c r="I336" s="31">
        <f t="shared" si="17"/>
        <v>0</v>
      </c>
      <c r="J336" s="8" t="str">
        <f t="shared" si="16"/>
        <v>ערך לא הוזן</v>
      </c>
    </row>
    <row r="337" spans="1:10" x14ac:dyDescent="0.25">
      <c r="A337" s="17">
        <v>347</v>
      </c>
      <c r="B337" s="19">
        <v>59602</v>
      </c>
      <c r="C337" s="18" t="s">
        <v>364</v>
      </c>
      <c r="D337" s="20">
        <v>67507</v>
      </c>
      <c r="E337" s="42">
        <v>2.4</v>
      </c>
      <c r="F337" s="7">
        <f t="shared" si="15"/>
        <v>162016.79999999999</v>
      </c>
      <c r="G337" s="7"/>
      <c r="H337" s="26"/>
      <c r="I337" s="31">
        <f t="shared" si="17"/>
        <v>0</v>
      </c>
      <c r="J337" s="8" t="str">
        <f t="shared" si="16"/>
        <v>ערך לא הוזן</v>
      </c>
    </row>
    <row r="338" spans="1:10" x14ac:dyDescent="0.25">
      <c r="A338" s="17">
        <v>352</v>
      </c>
      <c r="B338" s="19">
        <v>59611</v>
      </c>
      <c r="C338" s="18" t="s">
        <v>365</v>
      </c>
      <c r="D338" s="20">
        <v>1284</v>
      </c>
      <c r="E338" s="42">
        <v>13.5</v>
      </c>
      <c r="F338" s="7">
        <f t="shared" si="15"/>
        <v>17334</v>
      </c>
      <c r="G338" s="7"/>
      <c r="H338" s="26"/>
      <c r="I338" s="31">
        <f t="shared" si="17"/>
        <v>0</v>
      </c>
      <c r="J338" s="8" t="str">
        <f t="shared" si="16"/>
        <v>ערך לא הוזן</v>
      </c>
    </row>
    <row r="339" spans="1:10" x14ac:dyDescent="0.25">
      <c r="A339" s="17">
        <v>353</v>
      </c>
      <c r="B339" s="19">
        <v>59616</v>
      </c>
      <c r="C339" s="18" t="s">
        <v>366</v>
      </c>
      <c r="D339" s="20">
        <v>7241</v>
      </c>
      <c r="E339" s="42">
        <v>11.2</v>
      </c>
      <c r="F339" s="7">
        <f t="shared" si="15"/>
        <v>81099.199999999997</v>
      </c>
      <c r="G339" s="7"/>
      <c r="H339" s="26"/>
      <c r="I339" s="31">
        <f t="shared" si="17"/>
        <v>0</v>
      </c>
      <c r="J339" s="8" t="str">
        <f t="shared" si="16"/>
        <v>ערך לא הוזן</v>
      </c>
    </row>
    <row r="340" spans="1:10" x14ac:dyDescent="0.25">
      <c r="A340" s="17">
        <v>354</v>
      </c>
      <c r="B340" s="19">
        <v>59620</v>
      </c>
      <c r="C340" s="18" t="s">
        <v>367</v>
      </c>
      <c r="D340" s="20">
        <v>3873</v>
      </c>
      <c r="E340" s="42">
        <v>7.6</v>
      </c>
      <c r="F340" s="7">
        <f t="shared" si="15"/>
        <v>29434.799999999999</v>
      </c>
      <c r="G340" s="7"/>
      <c r="H340" s="26"/>
      <c r="I340" s="31">
        <f t="shared" si="17"/>
        <v>0</v>
      </c>
      <c r="J340" s="8" t="str">
        <f t="shared" si="16"/>
        <v>ערך לא הוזן</v>
      </c>
    </row>
    <row r="341" spans="1:10" x14ac:dyDescent="0.25">
      <c r="A341" s="17">
        <v>355</v>
      </c>
      <c r="B341" s="19">
        <v>59623</v>
      </c>
      <c r="C341" s="18" t="s">
        <v>368</v>
      </c>
      <c r="D341" s="20">
        <v>1021</v>
      </c>
      <c r="E341" s="42">
        <v>22.3</v>
      </c>
      <c r="F341" s="7">
        <f t="shared" si="15"/>
        <v>22768.3</v>
      </c>
      <c r="G341" s="7"/>
      <c r="H341" s="26"/>
      <c r="I341" s="31">
        <f t="shared" si="17"/>
        <v>0</v>
      </c>
      <c r="J341" s="8" t="str">
        <f t="shared" si="16"/>
        <v>ערך לא הוזן</v>
      </c>
    </row>
    <row r="342" spans="1:10" x14ac:dyDescent="0.25">
      <c r="A342" s="17">
        <v>356</v>
      </c>
      <c r="B342" s="19">
        <v>59626</v>
      </c>
      <c r="C342" s="18" t="s">
        <v>369</v>
      </c>
      <c r="D342" s="20">
        <v>4938</v>
      </c>
      <c r="E342" s="42">
        <v>14.4</v>
      </c>
      <c r="F342" s="7">
        <f t="shared" si="15"/>
        <v>71107.199999999997</v>
      </c>
      <c r="G342" s="7"/>
      <c r="H342" s="26"/>
      <c r="I342" s="31">
        <f t="shared" si="17"/>
        <v>0</v>
      </c>
      <c r="J342" s="8" t="str">
        <f t="shared" si="16"/>
        <v>ערך לא הוזן</v>
      </c>
    </row>
    <row r="343" spans="1:10" x14ac:dyDescent="0.25">
      <c r="A343" s="17">
        <v>357</v>
      </c>
      <c r="B343" s="19">
        <v>59632</v>
      </c>
      <c r="C343" s="18" t="s">
        <v>370</v>
      </c>
      <c r="D343" s="20">
        <v>25356</v>
      </c>
      <c r="E343" s="42">
        <v>10.199999999999999</v>
      </c>
      <c r="F343" s="7">
        <f t="shared" si="15"/>
        <v>258631.19999999998</v>
      </c>
      <c r="G343" s="7"/>
      <c r="H343" s="26"/>
      <c r="I343" s="31">
        <f t="shared" si="17"/>
        <v>0</v>
      </c>
      <c r="J343" s="8" t="str">
        <f t="shared" si="16"/>
        <v>ערך לא הוזן</v>
      </c>
    </row>
    <row r="344" spans="1:10" x14ac:dyDescent="0.25">
      <c r="A344" s="17">
        <v>358</v>
      </c>
      <c r="B344" s="19">
        <v>59640</v>
      </c>
      <c r="C344" s="18" t="s">
        <v>371</v>
      </c>
      <c r="D344" s="20">
        <v>303906</v>
      </c>
      <c r="E344" s="42">
        <v>11.1</v>
      </c>
      <c r="F344" s="7">
        <f t="shared" si="15"/>
        <v>3373356.6</v>
      </c>
      <c r="G344" s="7"/>
      <c r="H344" s="26"/>
      <c r="I344" s="31">
        <f t="shared" si="17"/>
        <v>0</v>
      </c>
      <c r="J344" s="8" t="str">
        <f t="shared" si="16"/>
        <v>ערך לא הוזן</v>
      </c>
    </row>
    <row r="345" spans="1:10" x14ac:dyDescent="0.25">
      <c r="A345" s="17">
        <v>359</v>
      </c>
      <c r="B345" s="19">
        <v>59643</v>
      </c>
      <c r="C345" s="18" t="s">
        <v>372</v>
      </c>
      <c r="D345" s="20">
        <v>30920</v>
      </c>
      <c r="E345" s="42">
        <v>4.5999999999999996</v>
      </c>
      <c r="F345" s="7">
        <f t="shared" si="15"/>
        <v>142232</v>
      </c>
      <c r="G345" s="7"/>
      <c r="H345" s="26"/>
      <c r="I345" s="31">
        <f t="shared" si="17"/>
        <v>0</v>
      </c>
      <c r="J345" s="8" t="str">
        <f t="shared" si="16"/>
        <v>ערך לא הוזן</v>
      </c>
    </row>
    <row r="346" spans="1:10" x14ac:dyDescent="0.25">
      <c r="A346" s="17">
        <v>360</v>
      </c>
      <c r="B346" s="19">
        <v>59646</v>
      </c>
      <c r="C346" s="18" t="s">
        <v>373</v>
      </c>
      <c r="D346" s="20">
        <v>12486</v>
      </c>
      <c r="E346" s="42">
        <v>5.4</v>
      </c>
      <c r="F346" s="7">
        <f t="shared" si="15"/>
        <v>67424.400000000009</v>
      </c>
      <c r="G346" s="7"/>
      <c r="H346" s="26"/>
      <c r="I346" s="31">
        <f t="shared" si="17"/>
        <v>0</v>
      </c>
      <c r="J346" s="8" t="str">
        <f t="shared" si="16"/>
        <v>ערך לא הוזן</v>
      </c>
    </row>
    <row r="347" spans="1:10" x14ac:dyDescent="0.25">
      <c r="A347" s="17">
        <v>361</v>
      </c>
      <c r="B347" s="19">
        <v>59661</v>
      </c>
      <c r="C347" s="18" t="s">
        <v>374</v>
      </c>
      <c r="D347" s="20">
        <v>0</v>
      </c>
      <c r="E347" s="42">
        <v>11.9</v>
      </c>
      <c r="F347" s="7">
        <f t="shared" si="15"/>
        <v>0</v>
      </c>
      <c r="G347" s="7"/>
      <c r="H347" s="26"/>
      <c r="I347" s="31">
        <f t="shared" si="17"/>
        <v>0</v>
      </c>
      <c r="J347" s="8" t="str">
        <f t="shared" si="16"/>
        <v>ערך לא הוזן</v>
      </c>
    </row>
    <row r="348" spans="1:10" x14ac:dyDescent="0.25">
      <c r="A348" s="17">
        <v>362</v>
      </c>
      <c r="B348" s="19">
        <v>59665</v>
      </c>
      <c r="C348" s="18" t="s">
        <v>375</v>
      </c>
      <c r="D348" s="20">
        <v>2891</v>
      </c>
      <c r="E348" s="42">
        <v>11.7</v>
      </c>
      <c r="F348" s="7">
        <f t="shared" si="15"/>
        <v>33824.699999999997</v>
      </c>
      <c r="G348" s="7"/>
      <c r="H348" s="26"/>
      <c r="I348" s="31">
        <f t="shared" si="17"/>
        <v>0</v>
      </c>
      <c r="J348" s="8" t="str">
        <f t="shared" si="16"/>
        <v>ערך לא הוזן</v>
      </c>
    </row>
    <row r="349" spans="1:10" x14ac:dyDescent="0.25">
      <c r="A349" s="17">
        <v>363</v>
      </c>
      <c r="B349" s="19">
        <v>59682</v>
      </c>
      <c r="C349" s="18" t="s">
        <v>376</v>
      </c>
      <c r="D349" s="20">
        <v>1888</v>
      </c>
      <c r="E349" s="42">
        <v>16.3</v>
      </c>
      <c r="F349" s="7">
        <f t="shared" si="15"/>
        <v>30774.400000000001</v>
      </c>
      <c r="G349" s="7"/>
      <c r="H349" s="26"/>
      <c r="I349" s="31">
        <f t="shared" si="17"/>
        <v>0</v>
      </c>
      <c r="J349" s="8" t="str">
        <f t="shared" si="16"/>
        <v>ערך לא הוזן</v>
      </c>
    </row>
    <row r="350" spans="1:10" x14ac:dyDescent="0.25">
      <c r="A350" s="17">
        <v>364</v>
      </c>
      <c r="B350" s="19">
        <v>59683</v>
      </c>
      <c r="C350" s="18" t="s">
        <v>377</v>
      </c>
      <c r="D350" s="20">
        <v>1205</v>
      </c>
      <c r="E350" s="42">
        <v>16.3</v>
      </c>
      <c r="F350" s="7">
        <f t="shared" si="15"/>
        <v>19641.5</v>
      </c>
      <c r="G350" s="7"/>
      <c r="H350" s="26"/>
      <c r="I350" s="31">
        <f t="shared" si="17"/>
        <v>0</v>
      </c>
      <c r="J350" s="8" t="str">
        <f t="shared" si="16"/>
        <v>ערך לא הוזן</v>
      </c>
    </row>
    <row r="351" spans="1:10" x14ac:dyDescent="0.25">
      <c r="A351" s="17">
        <v>365</v>
      </c>
      <c r="B351" s="19">
        <v>59833</v>
      </c>
      <c r="C351" s="18" t="s">
        <v>378</v>
      </c>
      <c r="D351" s="20">
        <v>1246</v>
      </c>
      <c r="E351" s="42">
        <v>44.4</v>
      </c>
      <c r="F351" s="7">
        <f t="shared" si="15"/>
        <v>55322.400000000001</v>
      </c>
      <c r="G351" s="7"/>
      <c r="H351" s="26"/>
      <c r="I351" s="31">
        <f t="shared" si="17"/>
        <v>0</v>
      </c>
      <c r="J351" s="8" t="str">
        <f t="shared" si="16"/>
        <v>ערך לא הוזן</v>
      </c>
    </row>
    <row r="352" spans="1:10" x14ac:dyDescent="0.25">
      <c r="A352" s="17">
        <v>369</v>
      </c>
      <c r="B352" s="19">
        <v>59910</v>
      </c>
      <c r="C352" s="18" t="s">
        <v>379</v>
      </c>
      <c r="D352" s="20">
        <v>24138</v>
      </c>
      <c r="E352" s="42">
        <v>13.2</v>
      </c>
      <c r="F352" s="7">
        <f t="shared" si="15"/>
        <v>318621.59999999998</v>
      </c>
      <c r="G352" s="7"/>
      <c r="H352" s="26"/>
      <c r="I352" s="31">
        <f t="shared" si="17"/>
        <v>0</v>
      </c>
      <c r="J352" s="8" t="str">
        <f t="shared" si="16"/>
        <v>ערך לא הוזן</v>
      </c>
    </row>
    <row r="353" spans="1:10" x14ac:dyDescent="0.25">
      <c r="A353" s="17">
        <v>370</v>
      </c>
      <c r="B353" s="19">
        <v>59911</v>
      </c>
      <c r="C353" s="18" t="s">
        <v>380</v>
      </c>
      <c r="D353" s="20">
        <v>13565</v>
      </c>
      <c r="E353" s="42">
        <v>9.1</v>
      </c>
      <c r="F353" s="7">
        <f t="shared" si="15"/>
        <v>123441.5</v>
      </c>
      <c r="G353" s="7"/>
      <c r="H353" s="26"/>
      <c r="I353" s="31">
        <f t="shared" si="17"/>
        <v>0</v>
      </c>
      <c r="J353" s="8" t="str">
        <f t="shared" si="16"/>
        <v>ערך לא הוזן</v>
      </c>
    </row>
    <row r="354" spans="1:10" x14ac:dyDescent="0.25">
      <c r="A354" s="17">
        <v>371</v>
      </c>
      <c r="B354" s="19">
        <v>59912</v>
      </c>
      <c r="C354" s="18" t="s">
        <v>381</v>
      </c>
      <c r="D354" s="20">
        <v>8798</v>
      </c>
      <c r="E354" s="42">
        <v>13.1</v>
      </c>
      <c r="F354" s="7">
        <f t="shared" si="15"/>
        <v>115253.8</v>
      </c>
      <c r="G354" s="7"/>
      <c r="H354" s="26"/>
      <c r="I354" s="31">
        <f t="shared" si="17"/>
        <v>0</v>
      </c>
      <c r="J354" s="8" t="str">
        <f t="shared" si="16"/>
        <v>ערך לא הוזן</v>
      </c>
    </row>
    <row r="355" spans="1:10" x14ac:dyDescent="0.25">
      <c r="A355" s="17">
        <v>372</v>
      </c>
      <c r="B355" s="19">
        <v>59913</v>
      </c>
      <c r="C355" s="18" t="s">
        <v>382</v>
      </c>
      <c r="D355" s="20">
        <v>14841</v>
      </c>
      <c r="E355" s="42">
        <v>6.9</v>
      </c>
      <c r="F355" s="7">
        <f t="shared" si="15"/>
        <v>102402.90000000001</v>
      </c>
      <c r="G355" s="7"/>
      <c r="H355" s="26"/>
      <c r="I355" s="31">
        <f t="shared" si="17"/>
        <v>0</v>
      </c>
      <c r="J355" s="8" t="str">
        <f t="shared" si="16"/>
        <v>ערך לא הוזן</v>
      </c>
    </row>
    <row r="356" spans="1:10" x14ac:dyDescent="0.25">
      <c r="A356" s="17">
        <v>373</v>
      </c>
      <c r="B356" s="19">
        <v>59914</v>
      </c>
      <c r="C356" s="18" t="s">
        <v>383</v>
      </c>
      <c r="D356" s="20">
        <v>25591</v>
      </c>
      <c r="E356" s="42">
        <v>13.2</v>
      </c>
      <c r="F356" s="7">
        <f t="shared" si="15"/>
        <v>337801.19999999995</v>
      </c>
      <c r="G356" s="7"/>
      <c r="H356" s="26"/>
      <c r="I356" s="31">
        <f t="shared" si="17"/>
        <v>0</v>
      </c>
      <c r="J356" s="8" t="str">
        <f t="shared" si="16"/>
        <v>ערך לא הוזן</v>
      </c>
    </row>
    <row r="357" spans="1:10" x14ac:dyDescent="0.25">
      <c r="A357" s="17">
        <v>374</v>
      </c>
      <c r="B357" s="19">
        <v>59915</v>
      </c>
      <c r="C357" s="18" t="s">
        <v>384</v>
      </c>
      <c r="D357" s="20">
        <v>18090</v>
      </c>
      <c r="E357" s="42">
        <v>16</v>
      </c>
      <c r="F357" s="7">
        <f t="shared" si="15"/>
        <v>289440</v>
      </c>
      <c r="G357" s="7"/>
      <c r="H357" s="26"/>
      <c r="I357" s="31">
        <f t="shared" si="17"/>
        <v>0</v>
      </c>
      <c r="J357" s="8" t="str">
        <f t="shared" si="16"/>
        <v>ערך לא הוזן</v>
      </c>
    </row>
    <row r="358" spans="1:10" x14ac:dyDescent="0.25">
      <c r="A358" s="17">
        <v>375</v>
      </c>
      <c r="B358" s="19">
        <v>59916</v>
      </c>
      <c r="C358" s="18" t="s">
        <v>385</v>
      </c>
      <c r="D358" s="20">
        <v>16465</v>
      </c>
      <c r="E358" s="42">
        <v>13.3</v>
      </c>
      <c r="F358" s="7">
        <f t="shared" si="15"/>
        <v>218984.5</v>
      </c>
      <c r="G358" s="7"/>
      <c r="H358" s="26"/>
      <c r="I358" s="31">
        <f t="shared" si="17"/>
        <v>0</v>
      </c>
      <c r="J358" s="8" t="str">
        <f t="shared" si="16"/>
        <v>ערך לא הוזן</v>
      </c>
    </row>
    <row r="359" spans="1:10" x14ac:dyDescent="0.25">
      <c r="A359" s="17">
        <v>376</v>
      </c>
      <c r="B359" s="19">
        <v>59977</v>
      </c>
      <c r="C359" s="18" t="s">
        <v>386</v>
      </c>
      <c r="D359" s="20">
        <v>0</v>
      </c>
      <c r="E359" s="42">
        <v>1.4</v>
      </c>
      <c r="F359" s="7">
        <f t="shared" si="15"/>
        <v>0</v>
      </c>
      <c r="G359" s="7"/>
      <c r="H359" s="26"/>
      <c r="I359" s="31">
        <f t="shared" si="17"/>
        <v>0</v>
      </c>
      <c r="J359" s="8" t="str">
        <f t="shared" si="16"/>
        <v>ערך לא הוזן</v>
      </c>
    </row>
    <row r="360" spans="1:10" x14ac:dyDescent="0.25">
      <c r="A360" s="17">
        <v>377</v>
      </c>
      <c r="B360" s="19">
        <v>59997</v>
      </c>
      <c r="C360" s="18" t="s">
        <v>387</v>
      </c>
      <c r="D360" s="20">
        <v>126616</v>
      </c>
      <c r="E360" s="42">
        <v>12.3</v>
      </c>
      <c r="F360" s="7">
        <f t="shared" si="15"/>
        <v>1557376.8</v>
      </c>
      <c r="G360" s="7"/>
      <c r="H360" s="26"/>
      <c r="I360" s="31">
        <f t="shared" si="17"/>
        <v>0</v>
      </c>
      <c r="J360" s="8" t="str">
        <f t="shared" si="16"/>
        <v>ערך לא הוזן</v>
      </c>
    </row>
    <row r="361" spans="1:10" x14ac:dyDescent="0.25">
      <c r="A361" s="17">
        <v>378</v>
      </c>
      <c r="B361" s="19">
        <v>60015</v>
      </c>
      <c r="C361" s="18" t="s">
        <v>388</v>
      </c>
      <c r="D361" s="20">
        <v>72059</v>
      </c>
      <c r="E361" s="42">
        <v>5.7</v>
      </c>
      <c r="F361" s="7">
        <f t="shared" si="15"/>
        <v>410736.3</v>
      </c>
      <c r="G361" s="7"/>
      <c r="H361" s="26"/>
      <c r="I361" s="31">
        <f t="shared" si="17"/>
        <v>0</v>
      </c>
      <c r="J361" s="8" t="str">
        <f t="shared" si="16"/>
        <v>ערך לא הוזן</v>
      </c>
    </row>
    <row r="362" spans="1:10" x14ac:dyDescent="0.25">
      <c r="A362" s="17">
        <v>380</v>
      </c>
      <c r="B362" s="19">
        <v>60026</v>
      </c>
      <c r="C362" s="18" t="s">
        <v>389</v>
      </c>
      <c r="D362" s="20">
        <v>1090</v>
      </c>
      <c r="E362" s="42">
        <v>2.8</v>
      </c>
      <c r="F362" s="7">
        <f t="shared" si="15"/>
        <v>3052</v>
      </c>
      <c r="G362" s="7"/>
      <c r="H362" s="26"/>
      <c r="I362" s="31">
        <f t="shared" si="17"/>
        <v>0</v>
      </c>
      <c r="J362" s="8" t="str">
        <f t="shared" si="16"/>
        <v>ערך לא הוזן</v>
      </c>
    </row>
    <row r="363" spans="1:10" x14ac:dyDescent="0.25">
      <c r="A363" s="17">
        <v>381</v>
      </c>
      <c r="B363" s="19">
        <v>60027</v>
      </c>
      <c r="C363" s="18" t="s">
        <v>390</v>
      </c>
      <c r="D363" s="20">
        <v>846</v>
      </c>
      <c r="E363" s="42">
        <v>2.8</v>
      </c>
      <c r="F363" s="7">
        <f t="shared" si="15"/>
        <v>2368.7999999999997</v>
      </c>
      <c r="G363" s="7"/>
      <c r="H363" s="26"/>
      <c r="I363" s="31">
        <f t="shared" si="17"/>
        <v>0</v>
      </c>
      <c r="J363" s="8" t="str">
        <f t="shared" si="16"/>
        <v>ערך לא הוזן</v>
      </c>
    </row>
    <row r="364" spans="1:10" x14ac:dyDescent="0.25">
      <c r="A364" s="17">
        <v>382</v>
      </c>
      <c r="B364" s="19">
        <v>60063</v>
      </c>
      <c r="C364" s="18" t="s">
        <v>391</v>
      </c>
      <c r="D364" s="20">
        <v>0</v>
      </c>
      <c r="E364" s="42">
        <v>6.7</v>
      </c>
      <c r="F364" s="7">
        <f t="shared" si="15"/>
        <v>0</v>
      </c>
      <c r="G364" s="7"/>
      <c r="H364" s="26"/>
      <c r="I364" s="31">
        <f t="shared" si="17"/>
        <v>0</v>
      </c>
      <c r="J364" s="8" t="str">
        <f t="shared" si="16"/>
        <v>ערך לא הוזן</v>
      </c>
    </row>
    <row r="365" spans="1:10" x14ac:dyDescent="0.25">
      <c r="A365" s="17">
        <v>383</v>
      </c>
      <c r="B365" s="19">
        <v>60064</v>
      </c>
      <c r="C365" s="18" t="s">
        <v>392</v>
      </c>
      <c r="D365" s="20">
        <v>0</v>
      </c>
      <c r="E365" s="42">
        <v>6.7</v>
      </c>
      <c r="F365" s="7">
        <f t="shared" si="15"/>
        <v>0</v>
      </c>
      <c r="G365" s="7"/>
      <c r="H365" s="26"/>
      <c r="I365" s="31">
        <f t="shared" si="17"/>
        <v>0</v>
      </c>
      <c r="J365" s="8" t="str">
        <f t="shared" si="16"/>
        <v>ערך לא הוזן</v>
      </c>
    </row>
    <row r="366" spans="1:10" x14ac:dyDescent="0.25">
      <c r="A366" s="17">
        <v>384</v>
      </c>
      <c r="B366" s="19">
        <v>60097</v>
      </c>
      <c r="C366" s="18" t="s">
        <v>393</v>
      </c>
      <c r="D366" s="20">
        <v>20637</v>
      </c>
      <c r="E366" s="42">
        <v>6.7</v>
      </c>
      <c r="F366" s="7">
        <f t="shared" si="15"/>
        <v>138267.9</v>
      </c>
      <c r="G366" s="7"/>
      <c r="H366" s="26"/>
      <c r="I366" s="31">
        <f t="shared" si="17"/>
        <v>0</v>
      </c>
      <c r="J366" s="8" t="str">
        <f t="shared" si="16"/>
        <v>ערך לא הוזן</v>
      </c>
    </row>
    <row r="367" spans="1:10" x14ac:dyDescent="0.25">
      <c r="A367" s="17">
        <v>385</v>
      </c>
      <c r="B367" s="19">
        <v>60180</v>
      </c>
      <c r="C367" s="18" t="s">
        <v>394</v>
      </c>
      <c r="D367" s="20">
        <v>7451</v>
      </c>
      <c r="E367" s="42">
        <v>20.399999999999999</v>
      </c>
      <c r="F367" s="7">
        <f t="shared" ref="F367:F429" si="18">E367*D367</f>
        <v>152000.4</v>
      </c>
      <c r="G367" s="7"/>
      <c r="H367" s="26"/>
      <c r="I367" s="31">
        <f t="shared" si="17"/>
        <v>0</v>
      </c>
      <c r="J367" s="8" t="str">
        <f t="shared" si="16"/>
        <v>ערך לא הוזן</v>
      </c>
    </row>
    <row r="368" spans="1:10" x14ac:dyDescent="0.25">
      <c r="A368" s="17">
        <v>386</v>
      </c>
      <c r="B368" s="19">
        <v>60252</v>
      </c>
      <c r="C368" s="18" t="s">
        <v>395</v>
      </c>
      <c r="D368" s="20">
        <v>48214</v>
      </c>
      <c r="E368" s="42">
        <v>3.9</v>
      </c>
      <c r="F368" s="7">
        <f t="shared" si="18"/>
        <v>188034.6</v>
      </c>
      <c r="G368" s="7"/>
      <c r="H368" s="26"/>
      <c r="I368" s="31">
        <f t="shared" si="17"/>
        <v>0</v>
      </c>
      <c r="J368" s="8" t="str">
        <f t="shared" ref="J368:J430" si="19">IF(H368&gt;0,TRUE,"ערך לא הוזן")</f>
        <v>ערך לא הוזן</v>
      </c>
    </row>
    <row r="369" spans="1:10" x14ac:dyDescent="0.25">
      <c r="A369" s="17">
        <v>387</v>
      </c>
      <c r="B369" s="19">
        <v>60253</v>
      </c>
      <c r="C369" s="18" t="s">
        <v>396</v>
      </c>
      <c r="D369" s="20">
        <v>7355</v>
      </c>
      <c r="E369" s="42">
        <v>3.9</v>
      </c>
      <c r="F369" s="7">
        <f t="shared" si="18"/>
        <v>28684.5</v>
      </c>
      <c r="G369" s="7"/>
      <c r="H369" s="26"/>
      <c r="I369" s="31">
        <f t="shared" si="17"/>
        <v>0</v>
      </c>
      <c r="J369" s="8" t="str">
        <f t="shared" si="19"/>
        <v>ערך לא הוזן</v>
      </c>
    </row>
    <row r="370" spans="1:10" x14ac:dyDescent="0.25">
      <c r="A370" s="17">
        <v>388</v>
      </c>
      <c r="B370" s="19">
        <v>60254</v>
      </c>
      <c r="C370" s="18" t="s">
        <v>397</v>
      </c>
      <c r="D370" s="20">
        <v>4702</v>
      </c>
      <c r="E370" s="42">
        <v>3.9</v>
      </c>
      <c r="F370" s="7">
        <f t="shared" si="18"/>
        <v>18337.8</v>
      </c>
      <c r="G370" s="7"/>
      <c r="H370" s="26"/>
      <c r="I370" s="31">
        <f t="shared" si="17"/>
        <v>0</v>
      </c>
      <c r="J370" s="8" t="str">
        <f t="shared" si="19"/>
        <v>ערך לא הוזן</v>
      </c>
    </row>
    <row r="371" spans="1:10" x14ac:dyDescent="0.25">
      <c r="A371" s="17">
        <v>389</v>
      </c>
      <c r="B371" s="19">
        <v>60281</v>
      </c>
      <c r="C371" s="18" t="s">
        <v>398</v>
      </c>
      <c r="D371" s="20">
        <v>26890</v>
      </c>
      <c r="E371" s="42">
        <v>3.9</v>
      </c>
      <c r="F371" s="7">
        <f t="shared" si="18"/>
        <v>104871</v>
      </c>
      <c r="G371" s="7"/>
      <c r="H371" s="26"/>
      <c r="I371" s="31">
        <f t="shared" si="17"/>
        <v>0</v>
      </c>
      <c r="J371" s="8" t="str">
        <f t="shared" si="19"/>
        <v>ערך לא הוזן</v>
      </c>
    </row>
    <row r="372" spans="1:10" x14ac:dyDescent="0.25">
      <c r="A372" s="17">
        <v>390</v>
      </c>
      <c r="B372" s="19">
        <v>60282</v>
      </c>
      <c r="C372" s="18" t="s">
        <v>399</v>
      </c>
      <c r="D372" s="20">
        <v>20972</v>
      </c>
      <c r="E372" s="42">
        <v>3.9</v>
      </c>
      <c r="F372" s="7">
        <f t="shared" si="18"/>
        <v>81790.8</v>
      </c>
      <c r="G372" s="7"/>
      <c r="H372" s="26"/>
      <c r="I372" s="31">
        <f t="shared" si="17"/>
        <v>0</v>
      </c>
      <c r="J372" s="8" t="str">
        <f t="shared" si="19"/>
        <v>ערך לא הוזן</v>
      </c>
    </row>
    <row r="373" spans="1:10" x14ac:dyDescent="0.25">
      <c r="A373" s="17">
        <v>391</v>
      </c>
      <c r="B373" s="19">
        <v>60536</v>
      </c>
      <c r="C373" s="18" t="s">
        <v>400</v>
      </c>
      <c r="D373" s="20">
        <v>14624</v>
      </c>
      <c r="E373" s="42">
        <v>9.4</v>
      </c>
      <c r="F373" s="7">
        <f t="shared" si="18"/>
        <v>137465.60000000001</v>
      </c>
      <c r="G373" s="7"/>
      <c r="H373" s="26"/>
      <c r="I373" s="31">
        <f t="shared" si="17"/>
        <v>0</v>
      </c>
      <c r="J373" s="8" t="str">
        <f t="shared" si="19"/>
        <v>ערך לא הוזן</v>
      </c>
    </row>
    <row r="374" spans="1:10" x14ac:dyDescent="0.25">
      <c r="A374" s="17">
        <v>392</v>
      </c>
      <c r="B374" s="19">
        <v>60693</v>
      </c>
      <c r="C374" s="18" t="s">
        <v>401</v>
      </c>
      <c r="D374" s="20">
        <v>4</v>
      </c>
      <c r="E374" s="42">
        <v>6.7</v>
      </c>
      <c r="F374" s="7">
        <f t="shared" si="18"/>
        <v>26.8</v>
      </c>
      <c r="G374" s="7"/>
      <c r="H374" s="26"/>
      <c r="I374" s="31">
        <f t="shared" si="17"/>
        <v>0</v>
      </c>
      <c r="J374" s="8" t="str">
        <f t="shared" si="19"/>
        <v>ערך לא הוזן</v>
      </c>
    </row>
    <row r="375" spans="1:10" x14ac:dyDescent="0.25">
      <c r="A375" s="17">
        <v>393</v>
      </c>
      <c r="B375" s="19">
        <v>60695</v>
      </c>
      <c r="C375" s="18" t="s">
        <v>402</v>
      </c>
      <c r="D375" s="20">
        <v>1721</v>
      </c>
      <c r="E375" s="42">
        <v>16.3</v>
      </c>
      <c r="F375" s="7">
        <f t="shared" si="18"/>
        <v>28052.300000000003</v>
      </c>
      <c r="G375" s="7"/>
      <c r="H375" s="26"/>
      <c r="I375" s="31">
        <f t="shared" si="17"/>
        <v>0</v>
      </c>
      <c r="J375" s="8" t="str">
        <f t="shared" si="19"/>
        <v>ערך לא הוזן</v>
      </c>
    </row>
    <row r="376" spans="1:10" x14ac:dyDescent="0.25">
      <c r="A376" s="17">
        <v>394</v>
      </c>
      <c r="B376" s="19">
        <v>60699</v>
      </c>
      <c r="C376" s="18" t="s">
        <v>403</v>
      </c>
      <c r="D376" s="20">
        <v>217</v>
      </c>
      <c r="E376" s="42">
        <v>13.6</v>
      </c>
      <c r="F376" s="7">
        <f t="shared" si="18"/>
        <v>2951.2</v>
      </c>
      <c r="G376" s="7"/>
      <c r="H376" s="26"/>
      <c r="I376" s="31">
        <f t="shared" si="17"/>
        <v>0</v>
      </c>
      <c r="J376" s="8" t="str">
        <f t="shared" si="19"/>
        <v>ערך לא הוזן</v>
      </c>
    </row>
    <row r="377" spans="1:10" x14ac:dyDescent="0.25">
      <c r="A377" s="17">
        <v>395</v>
      </c>
      <c r="B377" s="19">
        <v>60701</v>
      </c>
      <c r="C377" s="18" t="s">
        <v>404</v>
      </c>
      <c r="D377" s="20">
        <v>2218</v>
      </c>
      <c r="E377" s="42">
        <v>15</v>
      </c>
      <c r="F377" s="7">
        <f t="shared" si="18"/>
        <v>33270</v>
      </c>
      <c r="G377" s="7"/>
      <c r="H377" s="26"/>
      <c r="I377" s="31">
        <f t="shared" si="17"/>
        <v>0</v>
      </c>
      <c r="J377" s="8" t="str">
        <f t="shared" si="19"/>
        <v>ערך לא הוזן</v>
      </c>
    </row>
    <row r="378" spans="1:10" x14ac:dyDescent="0.25">
      <c r="A378" s="17">
        <v>396</v>
      </c>
      <c r="B378" s="19">
        <v>60728</v>
      </c>
      <c r="C378" s="18" t="s">
        <v>405</v>
      </c>
      <c r="D378" s="20">
        <v>1942</v>
      </c>
      <c r="E378" s="42">
        <v>9.4</v>
      </c>
      <c r="F378" s="7">
        <f t="shared" si="18"/>
        <v>18254.8</v>
      </c>
      <c r="G378" s="7"/>
      <c r="H378" s="26"/>
      <c r="I378" s="31">
        <f t="shared" si="17"/>
        <v>0</v>
      </c>
      <c r="J378" s="8" t="str">
        <f t="shared" si="19"/>
        <v>ערך לא הוזן</v>
      </c>
    </row>
    <row r="379" spans="1:10" x14ac:dyDescent="0.25">
      <c r="A379" s="17">
        <v>397</v>
      </c>
      <c r="B379" s="19">
        <v>60730</v>
      </c>
      <c r="C379" s="18" t="s">
        <v>406</v>
      </c>
      <c r="D379" s="20">
        <v>36464</v>
      </c>
      <c r="E379" s="42">
        <v>1.5</v>
      </c>
      <c r="F379" s="7">
        <f t="shared" si="18"/>
        <v>54696</v>
      </c>
      <c r="G379" s="7"/>
      <c r="H379" s="26"/>
      <c r="I379" s="31">
        <f t="shared" si="17"/>
        <v>0</v>
      </c>
      <c r="J379" s="8" t="str">
        <f t="shared" si="19"/>
        <v>ערך לא הוזן</v>
      </c>
    </row>
    <row r="380" spans="1:10" x14ac:dyDescent="0.25">
      <c r="A380" s="17">
        <v>398</v>
      </c>
      <c r="B380" s="19">
        <v>60750</v>
      </c>
      <c r="C380" s="18" t="s">
        <v>407</v>
      </c>
      <c r="D380" s="20">
        <v>3946</v>
      </c>
      <c r="E380" s="42">
        <v>15</v>
      </c>
      <c r="F380" s="7">
        <f t="shared" si="18"/>
        <v>59190</v>
      </c>
      <c r="G380" s="7"/>
      <c r="H380" s="26"/>
      <c r="I380" s="31">
        <f t="shared" si="17"/>
        <v>0</v>
      </c>
      <c r="J380" s="8" t="str">
        <f t="shared" si="19"/>
        <v>ערך לא הוזן</v>
      </c>
    </row>
    <row r="381" spans="1:10" x14ac:dyDescent="0.25">
      <c r="A381" s="17">
        <v>399</v>
      </c>
      <c r="B381" s="19">
        <v>60751</v>
      </c>
      <c r="C381" s="18" t="s">
        <v>408</v>
      </c>
      <c r="D381" s="20">
        <v>2079</v>
      </c>
      <c r="E381" s="42">
        <v>15</v>
      </c>
      <c r="F381" s="7">
        <f t="shared" si="18"/>
        <v>31185</v>
      </c>
      <c r="G381" s="7"/>
      <c r="H381" s="26"/>
      <c r="I381" s="31">
        <f t="shared" si="17"/>
        <v>0</v>
      </c>
      <c r="J381" s="8" t="str">
        <f t="shared" si="19"/>
        <v>ערך לא הוזן</v>
      </c>
    </row>
    <row r="382" spans="1:10" x14ac:dyDescent="0.25">
      <c r="A382" s="17">
        <v>400</v>
      </c>
      <c r="B382" s="19">
        <v>60752</v>
      </c>
      <c r="C382" s="18" t="s">
        <v>409</v>
      </c>
      <c r="D382" s="20">
        <v>1928</v>
      </c>
      <c r="E382" s="42">
        <v>15</v>
      </c>
      <c r="F382" s="7">
        <f t="shared" si="18"/>
        <v>28920</v>
      </c>
      <c r="G382" s="7"/>
      <c r="H382" s="26"/>
      <c r="I382" s="31">
        <f t="shared" si="17"/>
        <v>0</v>
      </c>
      <c r="J382" s="8" t="str">
        <f t="shared" si="19"/>
        <v>ערך לא הוזן</v>
      </c>
    </row>
    <row r="383" spans="1:10" x14ac:dyDescent="0.25">
      <c r="A383" s="17">
        <v>401</v>
      </c>
      <c r="B383" s="19">
        <v>60799</v>
      </c>
      <c r="C383" s="18" t="s">
        <v>410</v>
      </c>
      <c r="D383" s="20">
        <v>786</v>
      </c>
      <c r="E383" s="42">
        <v>14.8</v>
      </c>
      <c r="F383" s="7">
        <f t="shared" si="18"/>
        <v>11632.800000000001</v>
      </c>
      <c r="G383" s="7"/>
      <c r="H383" s="26"/>
      <c r="I383" s="31">
        <f t="shared" si="17"/>
        <v>0</v>
      </c>
      <c r="J383" s="8" t="str">
        <f t="shared" si="19"/>
        <v>ערך לא הוזן</v>
      </c>
    </row>
    <row r="384" spans="1:10" x14ac:dyDescent="0.25">
      <c r="A384" s="17">
        <v>402</v>
      </c>
      <c r="B384" s="19">
        <v>60896</v>
      </c>
      <c r="C384" s="18" t="s">
        <v>411</v>
      </c>
      <c r="D384" s="20">
        <v>0</v>
      </c>
      <c r="E384" s="42">
        <v>9.1</v>
      </c>
      <c r="F384" s="7">
        <f t="shared" si="18"/>
        <v>0</v>
      </c>
      <c r="G384" s="7"/>
      <c r="H384" s="26"/>
      <c r="I384" s="31">
        <f t="shared" si="17"/>
        <v>0</v>
      </c>
      <c r="J384" s="8" t="str">
        <f t="shared" si="19"/>
        <v>ערך לא הוזן</v>
      </c>
    </row>
    <row r="385" spans="1:10" x14ac:dyDescent="0.25">
      <c r="A385" s="17">
        <v>403</v>
      </c>
      <c r="B385" s="19">
        <v>60897</v>
      </c>
      <c r="C385" s="18" t="s">
        <v>412</v>
      </c>
      <c r="D385" s="20">
        <v>1067</v>
      </c>
      <c r="E385" s="42">
        <v>14.7</v>
      </c>
      <c r="F385" s="7">
        <f t="shared" si="18"/>
        <v>15684.9</v>
      </c>
      <c r="G385" s="7"/>
      <c r="H385" s="26"/>
      <c r="I385" s="31">
        <f t="shared" si="17"/>
        <v>0</v>
      </c>
      <c r="J385" s="8" t="str">
        <f t="shared" si="19"/>
        <v>ערך לא הוזן</v>
      </c>
    </row>
    <row r="386" spans="1:10" x14ac:dyDescent="0.25">
      <c r="A386" s="17">
        <v>404</v>
      </c>
      <c r="B386" s="19">
        <v>60904</v>
      </c>
      <c r="C386" s="18" t="s">
        <v>413</v>
      </c>
      <c r="D386" s="20">
        <v>4</v>
      </c>
      <c r="E386" s="42">
        <v>1</v>
      </c>
      <c r="F386" s="7">
        <f t="shared" si="18"/>
        <v>4</v>
      </c>
      <c r="G386" s="7"/>
      <c r="H386" s="26"/>
      <c r="I386" s="31">
        <f t="shared" si="17"/>
        <v>0</v>
      </c>
      <c r="J386" s="8" t="str">
        <f t="shared" si="19"/>
        <v>ערך לא הוזן</v>
      </c>
    </row>
    <row r="387" spans="1:10" x14ac:dyDescent="0.25">
      <c r="A387" s="17">
        <v>405</v>
      </c>
      <c r="B387" s="19">
        <v>60959</v>
      </c>
      <c r="C387" s="18" t="s">
        <v>414</v>
      </c>
      <c r="D387" s="20">
        <v>7202</v>
      </c>
      <c r="E387" s="42">
        <v>4.4000000000000004</v>
      </c>
      <c r="F387" s="7">
        <f t="shared" si="18"/>
        <v>31688.800000000003</v>
      </c>
      <c r="G387" s="7"/>
      <c r="H387" s="26"/>
      <c r="I387" s="31">
        <f t="shared" ref="I387:I450" si="20">IF(G387=1,H387*D387/1.15,H387*D387)</f>
        <v>0</v>
      </c>
      <c r="J387" s="8" t="str">
        <f t="shared" si="19"/>
        <v>ערך לא הוזן</v>
      </c>
    </row>
    <row r="388" spans="1:10" x14ac:dyDescent="0.25">
      <c r="A388" s="17">
        <v>406</v>
      </c>
      <c r="B388" s="19">
        <v>60965</v>
      </c>
      <c r="C388" s="18" t="s">
        <v>415</v>
      </c>
      <c r="D388" s="20">
        <v>0</v>
      </c>
      <c r="E388" s="42">
        <v>4.2</v>
      </c>
      <c r="F388" s="7">
        <f t="shared" si="18"/>
        <v>0</v>
      </c>
      <c r="G388" s="7"/>
      <c r="H388" s="26"/>
      <c r="I388" s="31">
        <f t="shared" si="20"/>
        <v>0</v>
      </c>
      <c r="J388" s="8" t="str">
        <f t="shared" si="19"/>
        <v>ערך לא הוזן</v>
      </c>
    </row>
    <row r="389" spans="1:10" x14ac:dyDescent="0.25">
      <c r="A389" s="17">
        <v>407</v>
      </c>
      <c r="B389" s="19">
        <v>60986</v>
      </c>
      <c r="C389" s="18" t="s">
        <v>416</v>
      </c>
      <c r="D389" s="20">
        <v>0</v>
      </c>
      <c r="E389" s="42">
        <v>2.2000000000000002</v>
      </c>
      <c r="F389" s="7">
        <f t="shared" si="18"/>
        <v>0</v>
      </c>
      <c r="G389" s="7"/>
      <c r="H389" s="26"/>
      <c r="I389" s="31">
        <f t="shared" si="20"/>
        <v>0</v>
      </c>
      <c r="J389" s="8" t="str">
        <f t="shared" si="19"/>
        <v>ערך לא הוזן</v>
      </c>
    </row>
    <row r="390" spans="1:10" x14ac:dyDescent="0.25">
      <c r="A390" s="17">
        <v>408</v>
      </c>
      <c r="B390" s="19">
        <v>61008</v>
      </c>
      <c r="C390" s="18" t="s">
        <v>417</v>
      </c>
      <c r="D390" s="20">
        <v>46</v>
      </c>
      <c r="E390" s="42">
        <v>7.6</v>
      </c>
      <c r="F390" s="7">
        <f t="shared" si="18"/>
        <v>349.59999999999997</v>
      </c>
      <c r="G390" s="7"/>
      <c r="H390" s="26"/>
      <c r="I390" s="31">
        <f t="shared" si="20"/>
        <v>0</v>
      </c>
      <c r="J390" s="8" t="str">
        <f t="shared" si="19"/>
        <v>ערך לא הוזן</v>
      </c>
    </row>
    <row r="391" spans="1:10" x14ac:dyDescent="0.25">
      <c r="A391" s="17">
        <v>409</v>
      </c>
      <c r="B391" s="19">
        <v>61075</v>
      </c>
      <c r="C391" s="18" t="s">
        <v>418</v>
      </c>
      <c r="D391" s="20">
        <v>1280</v>
      </c>
      <c r="E391" s="42">
        <v>22.3</v>
      </c>
      <c r="F391" s="7">
        <f t="shared" si="18"/>
        <v>28544</v>
      </c>
      <c r="G391" s="7"/>
      <c r="H391" s="26"/>
      <c r="I391" s="31">
        <f t="shared" si="20"/>
        <v>0</v>
      </c>
      <c r="J391" s="8" t="str">
        <f t="shared" si="19"/>
        <v>ערך לא הוזן</v>
      </c>
    </row>
    <row r="392" spans="1:10" x14ac:dyDescent="0.25">
      <c r="A392" s="17">
        <v>410</v>
      </c>
      <c r="B392" s="19">
        <v>61145</v>
      </c>
      <c r="C392" s="18" t="s">
        <v>419</v>
      </c>
      <c r="D392" s="20">
        <v>14311</v>
      </c>
      <c r="E392" s="42">
        <v>28.3</v>
      </c>
      <c r="F392" s="7">
        <f t="shared" si="18"/>
        <v>405001.3</v>
      </c>
      <c r="G392" s="7"/>
      <c r="H392" s="26"/>
      <c r="I392" s="31">
        <f t="shared" si="20"/>
        <v>0</v>
      </c>
      <c r="J392" s="8" t="str">
        <f t="shared" si="19"/>
        <v>ערך לא הוזן</v>
      </c>
    </row>
    <row r="393" spans="1:10" x14ac:dyDescent="0.25">
      <c r="A393" s="17">
        <v>411</v>
      </c>
      <c r="B393" s="19">
        <v>61146</v>
      </c>
      <c r="C393" s="18" t="s">
        <v>420</v>
      </c>
      <c r="D393" s="20">
        <v>9657</v>
      </c>
      <c r="E393" s="42">
        <v>29.6</v>
      </c>
      <c r="F393" s="7">
        <f t="shared" si="18"/>
        <v>285847.2</v>
      </c>
      <c r="G393" s="7"/>
      <c r="H393" s="26"/>
      <c r="I393" s="31">
        <f t="shared" si="20"/>
        <v>0</v>
      </c>
      <c r="J393" s="8" t="str">
        <f t="shared" si="19"/>
        <v>ערך לא הוזן</v>
      </c>
    </row>
    <row r="394" spans="1:10" x14ac:dyDescent="0.25">
      <c r="A394" s="17">
        <v>412</v>
      </c>
      <c r="B394" s="19">
        <v>61164</v>
      </c>
      <c r="C394" s="18" t="s">
        <v>421</v>
      </c>
      <c r="D394" s="20">
        <v>87</v>
      </c>
      <c r="E394" s="42">
        <v>14.4</v>
      </c>
      <c r="F394" s="7">
        <f t="shared" si="18"/>
        <v>1252.8</v>
      </c>
      <c r="G394" s="7"/>
      <c r="H394" s="26"/>
      <c r="I394" s="31">
        <f t="shared" si="20"/>
        <v>0</v>
      </c>
      <c r="J394" s="8" t="str">
        <f t="shared" si="19"/>
        <v>ערך לא הוזן</v>
      </c>
    </row>
    <row r="395" spans="1:10" x14ac:dyDescent="0.25">
      <c r="A395" s="17">
        <v>413</v>
      </c>
      <c r="B395" s="19">
        <v>61324</v>
      </c>
      <c r="C395" s="18" t="s">
        <v>422</v>
      </c>
      <c r="D395" s="20">
        <v>38725</v>
      </c>
      <c r="E395" s="42">
        <v>6.1</v>
      </c>
      <c r="F395" s="7">
        <f t="shared" si="18"/>
        <v>236222.5</v>
      </c>
      <c r="G395" s="7"/>
      <c r="H395" s="26"/>
      <c r="I395" s="31">
        <f t="shared" si="20"/>
        <v>0</v>
      </c>
      <c r="J395" s="8" t="str">
        <f t="shared" si="19"/>
        <v>ערך לא הוזן</v>
      </c>
    </row>
    <row r="396" spans="1:10" x14ac:dyDescent="0.25">
      <c r="A396" s="17">
        <v>414</v>
      </c>
      <c r="B396" s="19">
        <v>61325</v>
      </c>
      <c r="C396" s="18" t="s">
        <v>423</v>
      </c>
      <c r="D396" s="20">
        <v>0</v>
      </c>
      <c r="E396" s="42">
        <v>5.0999999999999996</v>
      </c>
      <c r="F396" s="7">
        <f t="shared" si="18"/>
        <v>0</v>
      </c>
      <c r="G396" s="7"/>
      <c r="H396" s="26"/>
      <c r="I396" s="31">
        <f t="shared" si="20"/>
        <v>0</v>
      </c>
      <c r="J396" s="8" t="str">
        <f t="shared" si="19"/>
        <v>ערך לא הוזן</v>
      </c>
    </row>
    <row r="397" spans="1:10" x14ac:dyDescent="0.25">
      <c r="A397" s="17">
        <v>415</v>
      </c>
      <c r="B397" s="19">
        <v>61327</v>
      </c>
      <c r="C397" s="18" t="s">
        <v>424</v>
      </c>
      <c r="D397" s="20">
        <v>0</v>
      </c>
      <c r="E397" s="42">
        <v>4.5999999999999996</v>
      </c>
      <c r="F397" s="7">
        <f t="shared" si="18"/>
        <v>0</v>
      </c>
      <c r="G397" s="7"/>
      <c r="H397" s="26"/>
      <c r="I397" s="31">
        <f t="shared" si="20"/>
        <v>0</v>
      </c>
      <c r="J397" s="8" t="str">
        <f t="shared" si="19"/>
        <v>ערך לא הוזן</v>
      </c>
    </row>
    <row r="398" spans="1:10" x14ac:dyDescent="0.25">
      <c r="A398" s="17">
        <v>416</v>
      </c>
      <c r="B398" s="19">
        <v>61334</v>
      </c>
      <c r="C398" s="38" t="s">
        <v>750</v>
      </c>
      <c r="D398" s="20">
        <v>65450</v>
      </c>
      <c r="E398" s="42">
        <v>32.6</v>
      </c>
      <c r="F398" s="7">
        <f t="shared" si="18"/>
        <v>2133670</v>
      </c>
      <c r="G398" s="7"/>
      <c r="H398" s="26"/>
      <c r="I398" s="31">
        <f t="shared" si="20"/>
        <v>0</v>
      </c>
      <c r="J398" s="8" t="str">
        <f t="shared" si="19"/>
        <v>ערך לא הוזן</v>
      </c>
    </row>
    <row r="399" spans="1:10" x14ac:dyDescent="0.25">
      <c r="A399" s="17">
        <v>418</v>
      </c>
      <c r="B399" s="19">
        <v>61418</v>
      </c>
      <c r="C399" s="18" t="s">
        <v>425</v>
      </c>
      <c r="D399" s="20">
        <v>34606</v>
      </c>
      <c r="E399" s="42">
        <v>4.2</v>
      </c>
      <c r="F399" s="7">
        <f t="shared" si="18"/>
        <v>145345.20000000001</v>
      </c>
      <c r="G399" s="7"/>
      <c r="H399" s="26"/>
      <c r="I399" s="31">
        <f t="shared" si="20"/>
        <v>0</v>
      </c>
      <c r="J399" s="8" t="str">
        <f t="shared" si="19"/>
        <v>ערך לא הוזן</v>
      </c>
    </row>
    <row r="400" spans="1:10" x14ac:dyDescent="0.25">
      <c r="A400" s="17">
        <v>419</v>
      </c>
      <c r="B400" s="19">
        <v>61441</v>
      </c>
      <c r="C400" s="18" t="s">
        <v>426</v>
      </c>
      <c r="D400" s="20">
        <v>81</v>
      </c>
      <c r="E400" s="42">
        <v>18</v>
      </c>
      <c r="F400" s="7">
        <f t="shared" si="18"/>
        <v>1458</v>
      </c>
      <c r="G400" s="7"/>
      <c r="H400" s="26"/>
      <c r="I400" s="31">
        <f t="shared" si="20"/>
        <v>0</v>
      </c>
      <c r="J400" s="8" t="str">
        <f t="shared" si="19"/>
        <v>ערך לא הוזן</v>
      </c>
    </row>
    <row r="401" spans="1:10" x14ac:dyDescent="0.25">
      <c r="A401" s="17">
        <v>420</v>
      </c>
      <c r="B401" s="19">
        <v>61453</v>
      </c>
      <c r="C401" s="18" t="s">
        <v>427</v>
      </c>
      <c r="D401" s="20">
        <v>7404</v>
      </c>
      <c r="E401" s="42">
        <v>36.5</v>
      </c>
      <c r="F401" s="7">
        <f t="shared" si="18"/>
        <v>270246</v>
      </c>
      <c r="G401" s="7"/>
      <c r="H401" s="26"/>
      <c r="I401" s="31">
        <f t="shared" si="20"/>
        <v>0</v>
      </c>
      <c r="J401" s="8" t="str">
        <f t="shared" si="19"/>
        <v>ערך לא הוזן</v>
      </c>
    </row>
    <row r="402" spans="1:10" x14ac:dyDescent="0.25">
      <c r="A402" s="17">
        <v>421</v>
      </c>
      <c r="B402" s="19">
        <v>61512</v>
      </c>
      <c r="C402" s="18" t="s">
        <v>428</v>
      </c>
      <c r="D402" s="20">
        <v>4095</v>
      </c>
      <c r="E402" s="42">
        <v>13.6</v>
      </c>
      <c r="F402" s="7">
        <f t="shared" si="18"/>
        <v>55692</v>
      </c>
      <c r="G402" s="7"/>
      <c r="H402" s="26"/>
      <c r="I402" s="31">
        <f t="shared" si="20"/>
        <v>0</v>
      </c>
      <c r="J402" s="8" t="str">
        <f t="shared" si="19"/>
        <v>ערך לא הוזן</v>
      </c>
    </row>
    <row r="403" spans="1:10" x14ac:dyDescent="0.25">
      <c r="A403" s="17">
        <v>422</v>
      </c>
      <c r="B403" s="19">
        <v>61565</v>
      </c>
      <c r="C403" s="18" t="s">
        <v>429</v>
      </c>
      <c r="D403" s="20">
        <v>1783</v>
      </c>
      <c r="E403" s="42">
        <v>18.3</v>
      </c>
      <c r="F403" s="7">
        <f t="shared" si="18"/>
        <v>32628.9</v>
      </c>
      <c r="G403" s="7"/>
      <c r="H403" s="26"/>
      <c r="I403" s="31">
        <f t="shared" si="20"/>
        <v>0</v>
      </c>
      <c r="J403" s="8" t="str">
        <f t="shared" si="19"/>
        <v>ערך לא הוזן</v>
      </c>
    </row>
    <row r="404" spans="1:10" x14ac:dyDescent="0.25">
      <c r="A404" s="17">
        <v>423</v>
      </c>
      <c r="B404" s="19">
        <v>61566</v>
      </c>
      <c r="C404" s="18" t="s">
        <v>430</v>
      </c>
      <c r="D404" s="20">
        <v>349</v>
      </c>
      <c r="E404" s="42">
        <v>18.3</v>
      </c>
      <c r="F404" s="7">
        <f t="shared" si="18"/>
        <v>6386.7</v>
      </c>
      <c r="G404" s="7"/>
      <c r="H404" s="26"/>
      <c r="I404" s="31">
        <f t="shared" si="20"/>
        <v>0</v>
      </c>
      <c r="J404" s="8" t="str">
        <f t="shared" si="19"/>
        <v>ערך לא הוזן</v>
      </c>
    </row>
    <row r="405" spans="1:10" x14ac:dyDescent="0.25">
      <c r="A405" s="17">
        <v>424</v>
      </c>
      <c r="B405" s="19">
        <v>61662</v>
      </c>
      <c r="C405" s="18" t="s">
        <v>431</v>
      </c>
      <c r="D405" s="20">
        <v>0</v>
      </c>
      <c r="E405" s="42">
        <v>13.7</v>
      </c>
      <c r="F405" s="7">
        <f t="shared" si="18"/>
        <v>0</v>
      </c>
      <c r="G405" s="7"/>
      <c r="H405" s="26"/>
      <c r="I405" s="31">
        <f t="shared" si="20"/>
        <v>0</v>
      </c>
      <c r="J405" s="8" t="str">
        <f t="shared" si="19"/>
        <v>ערך לא הוזן</v>
      </c>
    </row>
    <row r="406" spans="1:10" x14ac:dyDescent="0.25">
      <c r="A406" s="17">
        <v>425</v>
      </c>
      <c r="B406" s="19">
        <v>61830</v>
      </c>
      <c r="C406" s="18" t="s">
        <v>432</v>
      </c>
      <c r="D406" s="20">
        <v>9156</v>
      </c>
      <c r="E406" s="42">
        <v>14.4</v>
      </c>
      <c r="F406" s="7">
        <f t="shared" si="18"/>
        <v>131846.39999999999</v>
      </c>
      <c r="G406" s="7"/>
      <c r="H406" s="26"/>
      <c r="I406" s="31">
        <f t="shared" si="20"/>
        <v>0</v>
      </c>
      <c r="J406" s="8" t="str">
        <f t="shared" si="19"/>
        <v>ערך לא הוזן</v>
      </c>
    </row>
    <row r="407" spans="1:10" x14ac:dyDescent="0.25">
      <c r="A407" s="17">
        <v>426</v>
      </c>
      <c r="B407" s="19">
        <v>61888</v>
      </c>
      <c r="C407" s="18" t="s">
        <v>433</v>
      </c>
      <c r="D407" s="20">
        <v>3529</v>
      </c>
      <c r="E407" s="42">
        <v>14.2</v>
      </c>
      <c r="F407" s="7">
        <f t="shared" si="18"/>
        <v>50111.799999999996</v>
      </c>
      <c r="G407" s="7"/>
      <c r="H407" s="26"/>
      <c r="I407" s="31">
        <f t="shared" si="20"/>
        <v>0</v>
      </c>
      <c r="J407" s="8" t="str">
        <f t="shared" si="19"/>
        <v>ערך לא הוזן</v>
      </c>
    </row>
    <row r="408" spans="1:10" x14ac:dyDescent="0.25">
      <c r="A408" s="17">
        <v>427</v>
      </c>
      <c r="B408" s="19">
        <v>61889</v>
      </c>
      <c r="C408" s="18" t="s">
        <v>434</v>
      </c>
      <c r="D408" s="20">
        <v>6258</v>
      </c>
      <c r="E408" s="42">
        <v>9.4</v>
      </c>
      <c r="F408" s="7">
        <f t="shared" si="18"/>
        <v>58825.200000000004</v>
      </c>
      <c r="G408" s="7"/>
      <c r="H408" s="26"/>
      <c r="I408" s="31">
        <f t="shared" si="20"/>
        <v>0</v>
      </c>
      <c r="J408" s="8" t="str">
        <f t="shared" si="19"/>
        <v>ערך לא הוזן</v>
      </c>
    </row>
    <row r="409" spans="1:10" x14ac:dyDescent="0.25">
      <c r="A409" s="17">
        <v>428</v>
      </c>
      <c r="B409" s="19">
        <v>61991</v>
      </c>
      <c r="C409" s="18" t="s">
        <v>435</v>
      </c>
      <c r="D409" s="20">
        <v>1541</v>
      </c>
      <c r="E409" s="42">
        <v>6.1</v>
      </c>
      <c r="F409" s="7">
        <f t="shared" si="18"/>
        <v>9400.0999999999985</v>
      </c>
      <c r="G409" s="7"/>
      <c r="H409" s="26"/>
      <c r="I409" s="31">
        <f t="shared" si="20"/>
        <v>0</v>
      </c>
      <c r="J409" s="8" t="str">
        <f t="shared" si="19"/>
        <v>ערך לא הוזן</v>
      </c>
    </row>
    <row r="410" spans="1:10" x14ac:dyDescent="0.25">
      <c r="A410" s="17">
        <v>429</v>
      </c>
      <c r="B410" s="19">
        <v>62006</v>
      </c>
      <c r="C410" s="18" t="s">
        <v>436</v>
      </c>
      <c r="D410" s="20">
        <v>7521</v>
      </c>
      <c r="E410" s="42">
        <v>15.1</v>
      </c>
      <c r="F410" s="7">
        <f t="shared" si="18"/>
        <v>113567.09999999999</v>
      </c>
      <c r="G410" s="7"/>
      <c r="H410" s="26"/>
      <c r="I410" s="31">
        <f t="shared" si="20"/>
        <v>0</v>
      </c>
      <c r="J410" s="8" t="str">
        <f t="shared" si="19"/>
        <v>ערך לא הוזן</v>
      </c>
    </row>
    <row r="411" spans="1:10" x14ac:dyDescent="0.25">
      <c r="A411" s="17">
        <v>430</v>
      </c>
      <c r="B411" s="19">
        <v>62007</v>
      </c>
      <c r="C411" s="18" t="s">
        <v>436</v>
      </c>
      <c r="D411" s="20">
        <v>8399</v>
      </c>
      <c r="E411" s="42">
        <v>14.2</v>
      </c>
      <c r="F411" s="7">
        <f t="shared" si="18"/>
        <v>119265.79999999999</v>
      </c>
      <c r="G411" s="7"/>
      <c r="H411" s="26"/>
      <c r="I411" s="31">
        <f t="shared" si="20"/>
        <v>0</v>
      </c>
      <c r="J411" s="8" t="str">
        <f t="shared" si="19"/>
        <v>ערך לא הוזן</v>
      </c>
    </row>
    <row r="412" spans="1:10" x14ac:dyDescent="0.25">
      <c r="A412" s="17">
        <v>431</v>
      </c>
      <c r="B412" s="19">
        <v>62088</v>
      </c>
      <c r="C412" s="18" t="s">
        <v>437</v>
      </c>
      <c r="D412" s="20">
        <v>110</v>
      </c>
      <c r="E412" s="42">
        <v>18.7</v>
      </c>
      <c r="F412" s="7">
        <f t="shared" si="18"/>
        <v>2057</v>
      </c>
      <c r="G412" s="7"/>
      <c r="H412" s="26"/>
      <c r="I412" s="31">
        <f t="shared" si="20"/>
        <v>0</v>
      </c>
      <c r="J412" s="8" t="str">
        <f t="shared" si="19"/>
        <v>ערך לא הוזן</v>
      </c>
    </row>
    <row r="413" spans="1:10" x14ac:dyDescent="0.25">
      <c r="A413" s="17">
        <v>432</v>
      </c>
      <c r="B413" s="19">
        <v>62089</v>
      </c>
      <c r="C413" s="18" t="s">
        <v>438</v>
      </c>
      <c r="D413" s="20">
        <v>4807</v>
      </c>
      <c r="E413" s="42">
        <v>18.7</v>
      </c>
      <c r="F413" s="7">
        <f t="shared" si="18"/>
        <v>89890.9</v>
      </c>
      <c r="G413" s="7"/>
      <c r="H413" s="26"/>
      <c r="I413" s="31">
        <f t="shared" si="20"/>
        <v>0</v>
      </c>
      <c r="J413" s="8" t="str">
        <f t="shared" si="19"/>
        <v>ערך לא הוזן</v>
      </c>
    </row>
    <row r="414" spans="1:10" x14ac:dyDescent="0.25">
      <c r="A414" s="17">
        <v>433</v>
      </c>
      <c r="B414" s="19">
        <v>62090</v>
      </c>
      <c r="C414" s="18" t="s">
        <v>439</v>
      </c>
      <c r="D414" s="20">
        <v>4601</v>
      </c>
      <c r="E414" s="42">
        <v>18.7</v>
      </c>
      <c r="F414" s="7">
        <f t="shared" si="18"/>
        <v>86038.7</v>
      </c>
      <c r="G414" s="7"/>
      <c r="H414" s="26"/>
      <c r="I414" s="31">
        <f t="shared" si="20"/>
        <v>0</v>
      </c>
      <c r="J414" s="8" t="str">
        <f t="shared" si="19"/>
        <v>ערך לא הוזן</v>
      </c>
    </row>
    <row r="415" spans="1:10" x14ac:dyDescent="0.25">
      <c r="A415" s="17">
        <v>434</v>
      </c>
      <c r="B415" s="19">
        <v>62091</v>
      </c>
      <c r="C415" s="18" t="s">
        <v>440</v>
      </c>
      <c r="D415" s="20">
        <v>11</v>
      </c>
      <c r="E415" s="42">
        <v>20.399999999999999</v>
      </c>
      <c r="F415" s="7">
        <f t="shared" si="18"/>
        <v>224.39999999999998</v>
      </c>
      <c r="G415" s="7"/>
      <c r="H415" s="26"/>
      <c r="I415" s="31">
        <f t="shared" si="20"/>
        <v>0</v>
      </c>
      <c r="J415" s="8" t="str">
        <f t="shared" si="19"/>
        <v>ערך לא הוזן</v>
      </c>
    </row>
    <row r="416" spans="1:10" x14ac:dyDescent="0.25">
      <c r="A416" s="17">
        <v>435</v>
      </c>
      <c r="B416" s="19">
        <v>62189</v>
      </c>
      <c r="C416" s="18" t="s">
        <v>441</v>
      </c>
      <c r="D416" s="20">
        <v>6180</v>
      </c>
      <c r="E416" s="42">
        <v>15.1</v>
      </c>
      <c r="F416" s="7">
        <f t="shared" si="18"/>
        <v>93318</v>
      </c>
      <c r="G416" s="7"/>
      <c r="H416" s="26"/>
      <c r="I416" s="31">
        <f t="shared" si="20"/>
        <v>0</v>
      </c>
      <c r="J416" s="8" t="str">
        <f t="shared" si="19"/>
        <v>ערך לא הוזן</v>
      </c>
    </row>
    <row r="417" spans="1:10" x14ac:dyDescent="0.25">
      <c r="A417" s="17">
        <v>436</v>
      </c>
      <c r="B417" s="19">
        <v>62370</v>
      </c>
      <c r="C417" s="18" t="s">
        <v>442</v>
      </c>
      <c r="D417" s="20">
        <v>5463</v>
      </c>
      <c r="E417" s="42">
        <v>14.4</v>
      </c>
      <c r="F417" s="7">
        <f t="shared" si="18"/>
        <v>78667.199999999997</v>
      </c>
      <c r="G417" s="7"/>
      <c r="H417" s="26"/>
      <c r="I417" s="31">
        <f t="shared" si="20"/>
        <v>0</v>
      </c>
      <c r="J417" s="8" t="str">
        <f t="shared" si="19"/>
        <v>ערך לא הוזן</v>
      </c>
    </row>
    <row r="418" spans="1:10" x14ac:dyDescent="0.25">
      <c r="A418" s="17">
        <v>437</v>
      </c>
      <c r="B418" s="19">
        <v>62371</v>
      </c>
      <c r="C418" s="18" t="s">
        <v>443</v>
      </c>
      <c r="D418" s="20">
        <v>5388</v>
      </c>
      <c r="E418" s="42">
        <v>14.4</v>
      </c>
      <c r="F418" s="7">
        <f t="shared" si="18"/>
        <v>77587.199999999997</v>
      </c>
      <c r="G418" s="7"/>
      <c r="H418" s="26"/>
      <c r="I418" s="31">
        <f t="shared" si="20"/>
        <v>0</v>
      </c>
      <c r="J418" s="8" t="str">
        <f t="shared" si="19"/>
        <v>ערך לא הוזן</v>
      </c>
    </row>
    <row r="419" spans="1:10" x14ac:dyDescent="0.25">
      <c r="A419" s="17">
        <v>438</v>
      </c>
      <c r="B419" s="19">
        <v>62399</v>
      </c>
      <c r="C419" s="18" t="s">
        <v>444</v>
      </c>
      <c r="D419" s="20">
        <v>9815</v>
      </c>
      <c r="E419" s="42">
        <v>6.7</v>
      </c>
      <c r="F419" s="7">
        <f t="shared" si="18"/>
        <v>65760.5</v>
      </c>
      <c r="G419" s="7"/>
      <c r="H419" s="26"/>
      <c r="I419" s="31">
        <f t="shared" si="20"/>
        <v>0</v>
      </c>
      <c r="J419" s="8" t="str">
        <f t="shared" si="19"/>
        <v>ערך לא הוזן</v>
      </c>
    </row>
    <row r="420" spans="1:10" x14ac:dyDescent="0.25">
      <c r="A420" s="17">
        <v>439</v>
      </c>
      <c r="B420" s="19">
        <v>62503</v>
      </c>
      <c r="C420" s="18" t="s">
        <v>445</v>
      </c>
      <c r="D420" s="20">
        <v>418</v>
      </c>
      <c r="E420" s="42">
        <v>13.9</v>
      </c>
      <c r="F420" s="7">
        <f t="shared" si="18"/>
        <v>5810.2</v>
      </c>
      <c r="G420" s="7"/>
      <c r="H420" s="26"/>
      <c r="I420" s="31">
        <f t="shared" si="20"/>
        <v>0</v>
      </c>
      <c r="J420" s="8" t="str">
        <f t="shared" si="19"/>
        <v>ערך לא הוזן</v>
      </c>
    </row>
    <row r="421" spans="1:10" x14ac:dyDescent="0.25">
      <c r="A421" s="17">
        <v>440</v>
      </c>
      <c r="B421" s="19">
        <v>62514</v>
      </c>
      <c r="C421" s="18" t="s">
        <v>446</v>
      </c>
      <c r="D421" s="20">
        <v>48549</v>
      </c>
      <c r="E421" s="42">
        <v>16.899999999999999</v>
      </c>
      <c r="F421" s="7">
        <f t="shared" si="18"/>
        <v>820478.1</v>
      </c>
      <c r="G421" s="7"/>
      <c r="H421" s="26"/>
      <c r="I421" s="31">
        <f t="shared" si="20"/>
        <v>0</v>
      </c>
      <c r="J421" s="8" t="str">
        <f t="shared" si="19"/>
        <v>ערך לא הוזן</v>
      </c>
    </row>
    <row r="422" spans="1:10" x14ac:dyDescent="0.25">
      <c r="A422" s="17">
        <v>441</v>
      </c>
      <c r="B422" s="19">
        <v>62623</v>
      </c>
      <c r="C422" s="18" t="s">
        <v>447</v>
      </c>
      <c r="D422" s="20">
        <v>5467</v>
      </c>
      <c r="E422" s="42">
        <v>14.4</v>
      </c>
      <c r="F422" s="7">
        <f t="shared" si="18"/>
        <v>78724.800000000003</v>
      </c>
      <c r="G422" s="7"/>
      <c r="H422" s="26"/>
      <c r="I422" s="31">
        <f t="shared" si="20"/>
        <v>0</v>
      </c>
      <c r="J422" s="8" t="str">
        <f t="shared" si="19"/>
        <v>ערך לא הוזן</v>
      </c>
    </row>
    <row r="423" spans="1:10" x14ac:dyDescent="0.25">
      <c r="A423" s="17">
        <v>442</v>
      </c>
      <c r="B423" s="19">
        <v>63225</v>
      </c>
      <c r="C423" s="18" t="s">
        <v>448</v>
      </c>
      <c r="D423" s="20">
        <v>40</v>
      </c>
      <c r="E423" s="42">
        <v>4.5</v>
      </c>
      <c r="F423" s="7">
        <f t="shared" si="18"/>
        <v>180</v>
      </c>
      <c r="G423" s="7"/>
      <c r="H423" s="26"/>
      <c r="I423" s="31">
        <f t="shared" si="20"/>
        <v>0</v>
      </c>
      <c r="J423" s="8" t="str">
        <f t="shared" si="19"/>
        <v>ערך לא הוזן</v>
      </c>
    </row>
    <row r="424" spans="1:10" x14ac:dyDescent="0.25">
      <c r="A424" s="17">
        <v>443</v>
      </c>
      <c r="B424" s="19">
        <v>63274</v>
      </c>
      <c r="C424" s="18" t="s">
        <v>449</v>
      </c>
      <c r="D424" s="20">
        <v>0</v>
      </c>
      <c r="E424" s="42">
        <v>7.3</v>
      </c>
      <c r="F424" s="7">
        <f t="shared" si="18"/>
        <v>0</v>
      </c>
      <c r="G424" s="7"/>
      <c r="H424" s="26"/>
      <c r="I424" s="31">
        <f t="shared" si="20"/>
        <v>0</v>
      </c>
      <c r="J424" s="8" t="str">
        <f t="shared" si="19"/>
        <v>ערך לא הוזן</v>
      </c>
    </row>
    <row r="425" spans="1:10" x14ac:dyDescent="0.25">
      <c r="A425" s="17">
        <v>444</v>
      </c>
      <c r="B425" s="19">
        <v>63297</v>
      </c>
      <c r="C425" s="18" t="s">
        <v>450</v>
      </c>
      <c r="D425" s="20">
        <v>151</v>
      </c>
      <c r="E425" s="42">
        <v>6.7</v>
      </c>
      <c r="F425" s="7">
        <f t="shared" si="18"/>
        <v>1011.7</v>
      </c>
      <c r="G425" s="7"/>
      <c r="H425" s="26"/>
      <c r="I425" s="31">
        <f t="shared" si="20"/>
        <v>0</v>
      </c>
      <c r="J425" s="8" t="str">
        <f t="shared" si="19"/>
        <v>ערך לא הוזן</v>
      </c>
    </row>
    <row r="426" spans="1:10" x14ac:dyDescent="0.25">
      <c r="A426" s="17">
        <v>445</v>
      </c>
      <c r="B426" s="19">
        <v>63437</v>
      </c>
      <c r="C426" s="18" t="s">
        <v>451</v>
      </c>
      <c r="D426" s="20">
        <v>925</v>
      </c>
      <c r="E426" s="42">
        <v>35.200000000000003</v>
      </c>
      <c r="F426" s="7">
        <f t="shared" si="18"/>
        <v>32560.000000000004</v>
      </c>
      <c r="G426" s="7"/>
      <c r="H426" s="26"/>
      <c r="I426" s="31">
        <f t="shared" si="20"/>
        <v>0</v>
      </c>
      <c r="J426" s="8" t="str">
        <f t="shared" si="19"/>
        <v>ערך לא הוזן</v>
      </c>
    </row>
    <row r="427" spans="1:10" x14ac:dyDescent="0.25">
      <c r="A427" s="17">
        <v>446</v>
      </c>
      <c r="B427" s="19">
        <v>63584</v>
      </c>
      <c r="C427" s="18" t="s">
        <v>452</v>
      </c>
      <c r="D427" s="20">
        <v>24505</v>
      </c>
      <c r="E427" s="42">
        <v>7.4</v>
      </c>
      <c r="F427" s="7">
        <f t="shared" si="18"/>
        <v>181337</v>
      </c>
      <c r="G427" s="7"/>
      <c r="H427" s="26"/>
      <c r="I427" s="31">
        <f t="shared" si="20"/>
        <v>0</v>
      </c>
      <c r="J427" s="8" t="str">
        <f t="shared" si="19"/>
        <v>ערך לא הוזן</v>
      </c>
    </row>
    <row r="428" spans="1:10" x14ac:dyDescent="0.25">
      <c r="A428" s="17">
        <v>447</v>
      </c>
      <c r="B428" s="19">
        <v>63586</v>
      </c>
      <c r="C428" s="18" t="s">
        <v>453</v>
      </c>
      <c r="D428" s="20">
        <v>27071</v>
      </c>
      <c r="E428" s="42">
        <v>14.7</v>
      </c>
      <c r="F428" s="7">
        <f t="shared" si="18"/>
        <v>397943.69999999995</v>
      </c>
      <c r="G428" s="7"/>
      <c r="H428" s="26"/>
      <c r="I428" s="31">
        <f t="shared" si="20"/>
        <v>0</v>
      </c>
      <c r="J428" s="8" t="str">
        <f t="shared" si="19"/>
        <v>ערך לא הוזן</v>
      </c>
    </row>
    <row r="429" spans="1:10" x14ac:dyDescent="0.25">
      <c r="A429" s="17">
        <v>448</v>
      </c>
      <c r="B429" s="19">
        <v>63775</v>
      </c>
      <c r="C429" s="18" t="s">
        <v>454</v>
      </c>
      <c r="D429" s="20">
        <v>4461</v>
      </c>
      <c r="E429" s="42">
        <v>40.200000000000003</v>
      </c>
      <c r="F429" s="7">
        <f t="shared" si="18"/>
        <v>179332.2</v>
      </c>
      <c r="G429" s="7"/>
      <c r="H429" s="26"/>
      <c r="I429" s="31">
        <f t="shared" si="20"/>
        <v>0</v>
      </c>
      <c r="J429" s="8" t="str">
        <f t="shared" si="19"/>
        <v>ערך לא הוזן</v>
      </c>
    </row>
    <row r="430" spans="1:10" x14ac:dyDescent="0.25">
      <c r="A430" s="17">
        <v>449</v>
      </c>
      <c r="B430" s="19">
        <v>63947</v>
      </c>
      <c r="C430" s="18" t="s">
        <v>455</v>
      </c>
      <c r="D430" s="20">
        <v>340</v>
      </c>
      <c r="E430" s="42">
        <v>13.4</v>
      </c>
      <c r="F430" s="7">
        <f t="shared" ref="F430:F489" si="21">E430*D430</f>
        <v>4556</v>
      </c>
      <c r="G430" s="7"/>
      <c r="H430" s="26"/>
      <c r="I430" s="31">
        <f t="shared" si="20"/>
        <v>0</v>
      </c>
      <c r="J430" s="8" t="str">
        <f t="shared" si="19"/>
        <v>ערך לא הוזן</v>
      </c>
    </row>
    <row r="431" spans="1:10" x14ac:dyDescent="0.25">
      <c r="A431" s="17">
        <v>450</v>
      </c>
      <c r="B431" s="19">
        <v>63964</v>
      </c>
      <c r="C431" s="18" t="s">
        <v>456</v>
      </c>
      <c r="D431" s="20">
        <v>3542</v>
      </c>
      <c r="E431" s="42">
        <v>18</v>
      </c>
      <c r="F431" s="7">
        <f t="shared" si="21"/>
        <v>63756</v>
      </c>
      <c r="G431" s="7"/>
      <c r="H431" s="26"/>
      <c r="I431" s="31">
        <f t="shared" si="20"/>
        <v>0</v>
      </c>
      <c r="J431" s="8" t="str">
        <f t="shared" ref="J431:J490" si="22">IF(H431&gt;0,TRUE,"ערך לא הוזן")</f>
        <v>ערך לא הוזן</v>
      </c>
    </row>
    <row r="432" spans="1:10" x14ac:dyDescent="0.25">
      <c r="A432" s="17">
        <v>451</v>
      </c>
      <c r="B432" s="19">
        <v>63982</v>
      </c>
      <c r="C432" s="18" t="s">
        <v>457</v>
      </c>
      <c r="D432" s="20">
        <v>3499</v>
      </c>
      <c r="E432" s="42">
        <v>18.100000000000001</v>
      </c>
      <c r="F432" s="7">
        <f t="shared" si="21"/>
        <v>63331.9</v>
      </c>
      <c r="G432" s="7"/>
      <c r="H432" s="26"/>
      <c r="I432" s="31">
        <f t="shared" si="20"/>
        <v>0</v>
      </c>
      <c r="J432" s="8" t="str">
        <f t="shared" si="22"/>
        <v>ערך לא הוזן</v>
      </c>
    </row>
    <row r="433" spans="1:10" x14ac:dyDescent="0.25">
      <c r="A433" s="17">
        <v>452</v>
      </c>
      <c r="B433" s="19">
        <v>64002</v>
      </c>
      <c r="C433" s="18" t="s">
        <v>458</v>
      </c>
      <c r="D433" s="20">
        <v>8958</v>
      </c>
      <c r="E433" s="42">
        <v>20.399999999999999</v>
      </c>
      <c r="F433" s="7">
        <f t="shared" si="21"/>
        <v>182743.19999999998</v>
      </c>
      <c r="G433" s="7"/>
      <c r="H433" s="26"/>
      <c r="I433" s="31">
        <f t="shared" si="20"/>
        <v>0</v>
      </c>
      <c r="J433" s="8" t="str">
        <f t="shared" si="22"/>
        <v>ערך לא הוזן</v>
      </c>
    </row>
    <row r="434" spans="1:10" x14ac:dyDescent="0.25">
      <c r="A434" s="17">
        <v>453</v>
      </c>
      <c r="B434" s="19">
        <v>64094</v>
      </c>
      <c r="C434" s="18" t="s">
        <v>459</v>
      </c>
      <c r="D434" s="20">
        <v>51949</v>
      </c>
      <c r="E434" s="42">
        <v>4.2</v>
      </c>
      <c r="F434" s="7">
        <f t="shared" si="21"/>
        <v>218185.80000000002</v>
      </c>
      <c r="G434" s="7"/>
      <c r="H434" s="26"/>
      <c r="I434" s="31">
        <f t="shared" si="20"/>
        <v>0</v>
      </c>
      <c r="J434" s="8" t="str">
        <f t="shared" si="22"/>
        <v>ערך לא הוזן</v>
      </c>
    </row>
    <row r="435" spans="1:10" x14ac:dyDescent="0.25">
      <c r="A435" s="17">
        <v>454</v>
      </c>
      <c r="B435" s="19">
        <v>70013</v>
      </c>
      <c r="C435" s="18" t="s">
        <v>460</v>
      </c>
      <c r="D435" s="20">
        <v>0</v>
      </c>
      <c r="E435" s="42">
        <v>11.9</v>
      </c>
      <c r="F435" s="7">
        <f t="shared" si="21"/>
        <v>0</v>
      </c>
      <c r="G435" s="7"/>
      <c r="H435" s="26"/>
      <c r="I435" s="31">
        <f t="shared" si="20"/>
        <v>0</v>
      </c>
      <c r="J435" s="8" t="str">
        <f t="shared" si="22"/>
        <v>ערך לא הוזן</v>
      </c>
    </row>
    <row r="436" spans="1:10" x14ac:dyDescent="0.25">
      <c r="A436" s="17">
        <v>455</v>
      </c>
      <c r="B436" s="19">
        <v>70019</v>
      </c>
      <c r="C436" s="18" t="s">
        <v>461</v>
      </c>
      <c r="D436" s="20">
        <v>5695</v>
      </c>
      <c r="E436" s="42">
        <v>8.9</v>
      </c>
      <c r="F436" s="7">
        <f t="shared" si="21"/>
        <v>50685.5</v>
      </c>
      <c r="G436" s="7"/>
      <c r="H436" s="26"/>
      <c r="I436" s="31">
        <f t="shared" si="20"/>
        <v>0</v>
      </c>
      <c r="J436" s="8" t="str">
        <f t="shared" si="22"/>
        <v>ערך לא הוזן</v>
      </c>
    </row>
    <row r="437" spans="1:10" x14ac:dyDescent="0.25">
      <c r="A437" s="17">
        <v>459</v>
      </c>
      <c r="B437" s="19">
        <v>70025</v>
      </c>
      <c r="C437" s="18" t="s">
        <v>462</v>
      </c>
      <c r="D437" s="20">
        <v>85</v>
      </c>
      <c r="E437" s="42">
        <v>16.8</v>
      </c>
      <c r="F437" s="7">
        <f t="shared" si="21"/>
        <v>1428</v>
      </c>
      <c r="G437" s="7"/>
      <c r="H437" s="26"/>
      <c r="I437" s="31">
        <f t="shared" si="20"/>
        <v>0</v>
      </c>
      <c r="J437" s="8" t="str">
        <f t="shared" si="22"/>
        <v>ערך לא הוזן</v>
      </c>
    </row>
    <row r="438" spans="1:10" x14ac:dyDescent="0.25">
      <c r="A438" s="17">
        <v>460</v>
      </c>
      <c r="B438" s="19">
        <v>70026</v>
      </c>
      <c r="C438" s="18" t="s">
        <v>463</v>
      </c>
      <c r="D438" s="20">
        <v>214</v>
      </c>
      <c r="E438" s="42">
        <v>16.8</v>
      </c>
      <c r="F438" s="7">
        <f t="shared" si="21"/>
        <v>3595.2000000000003</v>
      </c>
      <c r="G438" s="7"/>
      <c r="H438" s="26"/>
      <c r="I438" s="31">
        <f t="shared" si="20"/>
        <v>0</v>
      </c>
      <c r="J438" s="8" t="str">
        <f t="shared" si="22"/>
        <v>ערך לא הוזן</v>
      </c>
    </row>
    <row r="439" spans="1:10" x14ac:dyDescent="0.25">
      <c r="A439" s="17">
        <v>461</v>
      </c>
      <c r="B439" s="19">
        <v>70027</v>
      </c>
      <c r="C439" s="18" t="s">
        <v>464</v>
      </c>
      <c r="D439" s="20">
        <v>91</v>
      </c>
      <c r="E439" s="42">
        <v>16</v>
      </c>
      <c r="F439" s="7">
        <f t="shared" si="21"/>
        <v>1456</v>
      </c>
      <c r="G439" s="7"/>
      <c r="H439" s="26"/>
      <c r="I439" s="31">
        <f t="shared" si="20"/>
        <v>0</v>
      </c>
      <c r="J439" s="8" t="str">
        <f t="shared" si="22"/>
        <v>ערך לא הוזן</v>
      </c>
    </row>
    <row r="440" spans="1:10" x14ac:dyDescent="0.25">
      <c r="A440" s="17">
        <v>462</v>
      </c>
      <c r="B440" s="19">
        <v>70028</v>
      </c>
      <c r="C440" s="18" t="s">
        <v>465</v>
      </c>
      <c r="D440" s="20">
        <v>1</v>
      </c>
      <c r="E440" s="42">
        <v>14.2</v>
      </c>
      <c r="F440" s="7">
        <f t="shared" si="21"/>
        <v>14.2</v>
      </c>
      <c r="G440" s="7"/>
      <c r="H440" s="26"/>
      <c r="I440" s="31">
        <f t="shared" si="20"/>
        <v>0</v>
      </c>
      <c r="J440" s="8" t="str">
        <f t="shared" si="22"/>
        <v>ערך לא הוזן</v>
      </c>
    </row>
    <row r="441" spans="1:10" x14ac:dyDescent="0.25">
      <c r="A441" s="17">
        <v>463</v>
      </c>
      <c r="B441" s="19">
        <v>70029</v>
      </c>
      <c r="C441" s="18" t="s">
        <v>466</v>
      </c>
      <c r="D441" s="20">
        <v>10</v>
      </c>
      <c r="E441" s="42">
        <v>14.2</v>
      </c>
      <c r="F441" s="7">
        <f t="shared" si="21"/>
        <v>142</v>
      </c>
      <c r="G441" s="7"/>
      <c r="H441" s="26"/>
      <c r="I441" s="31">
        <f t="shared" si="20"/>
        <v>0</v>
      </c>
      <c r="J441" s="8" t="str">
        <f t="shared" si="22"/>
        <v>ערך לא הוזן</v>
      </c>
    </row>
    <row r="442" spans="1:10" x14ac:dyDescent="0.25">
      <c r="A442" s="17">
        <v>464</v>
      </c>
      <c r="B442" s="19">
        <v>70030</v>
      </c>
      <c r="C442" s="18" t="s">
        <v>467</v>
      </c>
      <c r="D442" s="20">
        <v>5</v>
      </c>
      <c r="E442" s="42">
        <v>14.2</v>
      </c>
      <c r="F442" s="7">
        <f t="shared" si="21"/>
        <v>71</v>
      </c>
      <c r="G442" s="7"/>
      <c r="H442" s="26"/>
      <c r="I442" s="31">
        <f t="shared" si="20"/>
        <v>0</v>
      </c>
      <c r="J442" s="8" t="str">
        <f t="shared" si="22"/>
        <v>ערך לא הוזן</v>
      </c>
    </row>
    <row r="443" spans="1:10" x14ac:dyDescent="0.25">
      <c r="A443" s="17">
        <v>465</v>
      </c>
      <c r="B443" s="19">
        <v>70031</v>
      </c>
      <c r="C443" s="18" t="s">
        <v>468</v>
      </c>
      <c r="D443" s="20">
        <v>0</v>
      </c>
      <c r="E443" s="42">
        <v>14.2</v>
      </c>
      <c r="F443" s="7">
        <f t="shared" si="21"/>
        <v>0</v>
      </c>
      <c r="G443" s="7"/>
      <c r="H443" s="26"/>
      <c r="I443" s="31">
        <f t="shared" si="20"/>
        <v>0</v>
      </c>
      <c r="J443" s="8" t="str">
        <f t="shared" si="22"/>
        <v>ערך לא הוזן</v>
      </c>
    </row>
    <row r="444" spans="1:10" x14ac:dyDescent="0.25">
      <c r="A444" s="17">
        <v>466</v>
      </c>
      <c r="B444" s="19">
        <v>70033</v>
      </c>
      <c r="C444" s="18" t="s">
        <v>469</v>
      </c>
      <c r="D444" s="20">
        <v>103</v>
      </c>
      <c r="E444" s="42">
        <v>14.8</v>
      </c>
      <c r="F444" s="7">
        <f t="shared" si="21"/>
        <v>1524.4</v>
      </c>
      <c r="G444" s="7"/>
      <c r="H444" s="26"/>
      <c r="I444" s="31">
        <f t="shared" si="20"/>
        <v>0</v>
      </c>
      <c r="J444" s="8" t="str">
        <f t="shared" si="22"/>
        <v>ערך לא הוזן</v>
      </c>
    </row>
    <row r="445" spans="1:10" x14ac:dyDescent="0.25">
      <c r="A445" s="17">
        <v>467</v>
      </c>
      <c r="B445" s="19">
        <v>70036</v>
      </c>
      <c r="C445" s="18" t="s">
        <v>470</v>
      </c>
      <c r="D445" s="20">
        <v>218</v>
      </c>
      <c r="E445" s="42">
        <v>14.8</v>
      </c>
      <c r="F445" s="7">
        <f t="shared" si="21"/>
        <v>3226.4</v>
      </c>
      <c r="G445" s="7"/>
      <c r="H445" s="26"/>
      <c r="I445" s="31">
        <f t="shared" si="20"/>
        <v>0</v>
      </c>
      <c r="J445" s="8" t="str">
        <f t="shared" si="22"/>
        <v>ערך לא הוזן</v>
      </c>
    </row>
    <row r="446" spans="1:10" x14ac:dyDescent="0.25">
      <c r="A446" s="17">
        <v>468</v>
      </c>
      <c r="B446" s="19">
        <v>70037</v>
      </c>
      <c r="C446" s="18" t="s">
        <v>471</v>
      </c>
      <c r="D446" s="20">
        <v>60</v>
      </c>
      <c r="E446" s="42">
        <v>14.8</v>
      </c>
      <c r="F446" s="7">
        <f t="shared" si="21"/>
        <v>888</v>
      </c>
      <c r="G446" s="7"/>
      <c r="H446" s="26"/>
      <c r="I446" s="31">
        <f t="shared" si="20"/>
        <v>0</v>
      </c>
      <c r="J446" s="8" t="str">
        <f t="shared" si="22"/>
        <v>ערך לא הוזן</v>
      </c>
    </row>
    <row r="447" spans="1:10" x14ac:dyDescent="0.25">
      <c r="A447" s="17">
        <v>469</v>
      </c>
      <c r="B447" s="19">
        <v>70044</v>
      </c>
      <c r="C447" s="18" t="s">
        <v>472</v>
      </c>
      <c r="D447" s="20">
        <v>1578</v>
      </c>
      <c r="E447" s="42">
        <v>11</v>
      </c>
      <c r="F447" s="7">
        <f t="shared" si="21"/>
        <v>17358</v>
      </c>
      <c r="G447" s="7"/>
      <c r="H447" s="26"/>
      <c r="I447" s="31">
        <f t="shared" si="20"/>
        <v>0</v>
      </c>
      <c r="J447" s="8" t="str">
        <f t="shared" si="22"/>
        <v>ערך לא הוזן</v>
      </c>
    </row>
    <row r="448" spans="1:10" x14ac:dyDescent="0.25">
      <c r="A448" s="17">
        <v>470</v>
      </c>
      <c r="B448" s="19">
        <v>70045</v>
      </c>
      <c r="C448" s="18" t="s">
        <v>473</v>
      </c>
      <c r="D448" s="20">
        <v>4360</v>
      </c>
      <c r="E448" s="42">
        <v>11.2</v>
      </c>
      <c r="F448" s="7">
        <f t="shared" si="21"/>
        <v>48832</v>
      </c>
      <c r="G448" s="7"/>
      <c r="H448" s="26"/>
      <c r="I448" s="31">
        <f t="shared" si="20"/>
        <v>0</v>
      </c>
      <c r="J448" s="8" t="str">
        <f t="shared" si="22"/>
        <v>ערך לא הוזן</v>
      </c>
    </row>
    <row r="449" spans="1:10" x14ac:dyDescent="0.25">
      <c r="A449" s="17">
        <v>471</v>
      </c>
      <c r="B449" s="19">
        <v>70049</v>
      </c>
      <c r="C449" s="18" t="s">
        <v>474</v>
      </c>
      <c r="D449" s="20">
        <v>315</v>
      </c>
      <c r="E449" s="42">
        <v>16.600000000000001</v>
      </c>
      <c r="F449" s="7">
        <f t="shared" si="21"/>
        <v>5229</v>
      </c>
      <c r="G449" s="7"/>
      <c r="H449" s="26"/>
      <c r="I449" s="31">
        <f t="shared" si="20"/>
        <v>0</v>
      </c>
      <c r="J449" s="8" t="str">
        <f t="shared" si="22"/>
        <v>ערך לא הוזן</v>
      </c>
    </row>
    <row r="450" spans="1:10" x14ac:dyDescent="0.25">
      <c r="A450" s="17">
        <v>473</v>
      </c>
      <c r="B450" s="19">
        <v>70060</v>
      </c>
      <c r="C450" s="18" t="s">
        <v>475</v>
      </c>
      <c r="D450" s="20">
        <v>23712</v>
      </c>
      <c r="E450" s="42">
        <v>12.7</v>
      </c>
      <c r="F450" s="7">
        <f t="shared" si="21"/>
        <v>301142.39999999997</v>
      </c>
      <c r="G450" s="7"/>
      <c r="H450" s="26"/>
      <c r="I450" s="31">
        <f t="shared" si="20"/>
        <v>0</v>
      </c>
      <c r="J450" s="8" t="str">
        <f t="shared" si="22"/>
        <v>ערך לא הוזן</v>
      </c>
    </row>
    <row r="451" spans="1:10" x14ac:dyDescent="0.25">
      <c r="A451" s="17">
        <v>474</v>
      </c>
      <c r="B451" s="19">
        <v>70064</v>
      </c>
      <c r="C451" s="18" t="s">
        <v>476</v>
      </c>
      <c r="D451" s="20">
        <v>5936</v>
      </c>
      <c r="E451" s="42">
        <v>11.8</v>
      </c>
      <c r="F451" s="7">
        <f t="shared" si="21"/>
        <v>70044.800000000003</v>
      </c>
      <c r="G451" s="7"/>
      <c r="H451" s="26"/>
      <c r="I451" s="31">
        <f t="shared" ref="I451:I514" si="23">IF(G451=1,H451*D451/1.15,H451*D451)</f>
        <v>0</v>
      </c>
      <c r="J451" s="8" t="str">
        <f t="shared" si="22"/>
        <v>ערך לא הוזן</v>
      </c>
    </row>
    <row r="452" spans="1:10" x14ac:dyDescent="0.25">
      <c r="A452" s="17">
        <v>475</v>
      </c>
      <c r="B452" s="19">
        <v>70065</v>
      </c>
      <c r="C452" s="18" t="s">
        <v>477</v>
      </c>
      <c r="D452" s="20">
        <v>529</v>
      </c>
      <c r="E452" s="42">
        <v>15</v>
      </c>
      <c r="F452" s="7">
        <f t="shared" si="21"/>
        <v>7935</v>
      </c>
      <c r="G452" s="7"/>
      <c r="H452" s="26"/>
      <c r="I452" s="31">
        <f t="shared" si="23"/>
        <v>0</v>
      </c>
      <c r="J452" s="8" t="str">
        <f t="shared" si="22"/>
        <v>ערך לא הוזן</v>
      </c>
    </row>
    <row r="453" spans="1:10" x14ac:dyDescent="0.25">
      <c r="A453" s="17">
        <v>476</v>
      </c>
      <c r="B453" s="19">
        <v>70067</v>
      </c>
      <c r="C453" s="18" t="s">
        <v>478</v>
      </c>
      <c r="D453" s="20">
        <v>2212</v>
      </c>
      <c r="E453" s="42">
        <v>11.7</v>
      </c>
      <c r="F453" s="7">
        <f t="shared" si="21"/>
        <v>25880.399999999998</v>
      </c>
      <c r="G453" s="7"/>
      <c r="H453" s="26"/>
      <c r="I453" s="31">
        <f t="shared" si="23"/>
        <v>0</v>
      </c>
      <c r="J453" s="8" t="str">
        <f t="shared" si="22"/>
        <v>ערך לא הוזן</v>
      </c>
    </row>
    <row r="454" spans="1:10" x14ac:dyDescent="0.25">
      <c r="A454" s="17">
        <v>477</v>
      </c>
      <c r="B454" s="19">
        <v>70070</v>
      </c>
      <c r="C454" s="18" t="s">
        <v>479</v>
      </c>
      <c r="D454" s="20">
        <v>0</v>
      </c>
      <c r="E454" s="42">
        <v>105.9</v>
      </c>
      <c r="F454" s="7">
        <f t="shared" si="21"/>
        <v>0</v>
      </c>
      <c r="G454" s="7"/>
      <c r="H454" s="26"/>
      <c r="I454" s="31">
        <f t="shared" si="23"/>
        <v>0</v>
      </c>
      <c r="J454" s="8" t="str">
        <f t="shared" si="22"/>
        <v>ערך לא הוזן</v>
      </c>
    </row>
    <row r="455" spans="1:10" x14ac:dyDescent="0.25">
      <c r="A455" s="17">
        <v>478</v>
      </c>
      <c r="B455" s="19">
        <v>70071</v>
      </c>
      <c r="C455" s="18" t="s">
        <v>480</v>
      </c>
      <c r="D455" s="20">
        <v>309</v>
      </c>
      <c r="E455" s="42">
        <v>2.8</v>
      </c>
      <c r="F455" s="7">
        <f t="shared" si="21"/>
        <v>865.19999999999993</v>
      </c>
      <c r="G455" s="7"/>
      <c r="H455" s="26"/>
      <c r="I455" s="31">
        <f t="shared" si="23"/>
        <v>0</v>
      </c>
      <c r="J455" s="8" t="str">
        <f t="shared" si="22"/>
        <v>ערך לא הוזן</v>
      </c>
    </row>
    <row r="456" spans="1:10" x14ac:dyDescent="0.25">
      <c r="A456" s="17">
        <v>479</v>
      </c>
      <c r="B456" s="19">
        <v>70073</v>
      </c>
      <c r="C456" s="18" t="s">
        <v>481</v>
      </c>
      <c r="D456" s="20">
        <v>36072</v>
      </c>
      <c r="E456" s="42">
        <v>5</v>
      </c>
      <c r="F456" s="7">
        <f t="shared" si="21"/>
        <v>180360</v>
      </c>
      <c r="G456" s="7"/>
      <c r="H456" s="26"/>
      <c r="I456" s="31">
        <f t="shared" si="23"/>
        <v>0</v>
      </c>
      <c r="J456" s="8" t="str">
        <f t="shared" si="22"/>
        <v>ערך לא הוזן</v>
      </c>
    </row>
    <row r="457" spans="1:10" x14ac:dyDescent="0.25">
      <c r="A457" s="17">
        <v>480</v>
      </c>
      <c r="B457" s="19">
        <v>70076</v>
      </c>
      <c r="C457" s="18" t="s">
        <v>482</v>
      </c>
      <c r="D457" s="20">
        <v>0</v>
      </c>
      <c r="E457" s="42">
        <v>11.4</v>
      </c>
      <c r="F457" s="7">
        <f t="shared" si="21"/>
        <v>0</v>
      </c>
      <c r="G457" s="7"/>
      <c r="H457" s="26"/>
      <c r="I457" s="31">
        <f t="shared" si="23"/>
        <v>0</v>
      </c>
      <c r="J457" s="8" t="str">
        <f t="shared" si="22"/>
        <v>ערך לא הוזן</v>
      </c>
    </row>
    <row r="458" spans="1:10" x14ac:dyDescent="0.25">
      <c r="A458" s="17">
        <v>481</v>
      </c>
      <c r="B458" s="19">
        <v>70077</v>
      </c>
      <c r="C458" s="18" t="s">
        <v>483</v>
      </c>
      <c r="D458" s="20">
        <v>0</v>
      </c>
      <c r="E458" s="42">
        <v>11.4</v>
      </c>
      <c r="F458" s="7">
        <f t="shared" si="21"/>
        <v>0</v>
      </c>
      <c r="G458" s="7"/>
      <c r="H458" s="26"/>
      <c r="I458" s="31">
        <f t="shared" si="23"/>
        <v>0</v>
      </c>
      <c r="J458" s="8" t="str">
        <f t="shared" si="22"/>
        <v>ערך לא הוזן</v>
      </c>
    </row>
    <row r="459" spans="1:10" x14ac:dyDescent="0.25">
      <c r="A459" s="17">
        <v>482</v>
      </c>
      <c r="B459" s="19">
        <v>70078</v>
      </c>
      <c r="C459" s="18" t="s">
        <v>484</v>
      </c>
      <c r="D459" s="20">
        <v>0</v>
      </c>
      <c r="E459" s="42">
        <v>11.4</v>
      </c>
      <c r="F459" s="7">
        <f t="shared" si="21"/>
        <v>0</v>
      </c>
      <c r="G459" s="7"/>
      <c r="H459" s="26"/>
      <c r="I459" s="31">
        <f t="shared" si="23"/>
        <v>0</v>
      </c>
      <c r="J459" s="8" t="str">
        <f t="shared" si="22"/>
        <v>ערך לא הוזן</v>
      </c>
    </row>
    <row r="460" spans="1:10" x14ac:dyDescent="0.25">
      <c r="A460" s="17">
        <v>483</v>
      </c>
      <c r="B460" s="19">
        <v>70081</v>
      </c>
      <c r="C460" s="18" t="s">
        <v>485</v>
      </c>
      <c r="D460" s="20">
        <v>0</v>
      </c>
      <c r="E460" s="42">
        <v>9.6</v>
      </c>
      <c r="F460" s="7">
        <f t="shared" si="21"/>
        <v>0</v>
      </c>
      <c r="G460" s="7"/>
      <c r="H460" s="26"/>
      <c r="I460" s="31">
        <f t="shared" si="23"/>
        <v>0</v>
      </c>
      <c r="J460" s="8" t="str">
        <f t="shared" si="22"/>
        <v>ערך לא הוזן</v>
      </c>
    </row>
    <row r="461" spans="1:10" x14ac:dyDescent="0.25">
      <c r="A461" s="17">
        <v>484</v>
      </c>
      <c r="B461" s="19">
        <v>70082</v>
      </c>
      <c r="C461" s="18" t="s">
        <v>486</v>
      </c>
      <c r="D461" s="20">
        <v>0</v>
      </c>
      <c r="E461" s="42">
        <v>10.9</v>
      </c>
      <c r="F461" s="7">
        <f t="shared" si="21"/>
        <v>0</v>
      </c>
      <c r="G461" s="7"/>
      <c r="H461" s="26"/>
      <c r="I461" s="31">
        <f t="shared" si="23"/>
        <v>0</v>
      </c>
      <c r="J461" s="8" t="str">
        <f t="shared" si="22"/>
        <v>ערך לא הוזן</v>
      </c>
    </row>
    <row r="462" spans="1:10" x14ac:dyDescent="0.25">
      <c r="A462" s="17">
        <v>485</v>
      </c>
      <c r="B462" s="19">
        <v>70085</v>
      </c>
      <c r="C462" s="18" t="s">
        <v>487</v>
      </c>
      <c r="D462" s="20">
        <v>0</v>
      </c>
      <c r="E462" s="42">
        <v>10.9</v>
      </c>
      <c r="F462" s="7">
        <f t="shared" si="21"/>
        <v>0</v>
      </c>
      <c r="G462" s="7"/>
      <c r="H462" s="26"/>
      <c r="I462" s="31">
        <f t="shared" si="23"/>
        <v>0</v>
      </c>
      <c r="J462" s="8" t="str">
        <f t="shared" si="22"/>
        <v>ערך לא הוזן</v>
      </c>
    </row>
    <row r="463" spans="1:10" x14ac:dyDescent="0.25">
      <c r="A463" s="17">
        <v>486</v>
      </c>
      <c r="B463" s="19">
        <v>70090</v>
      </c>
      <c r="C463" s="18" t="s">
        <v>488</v>
      </c>
      <c r="D463" s="20">
        <v>20</v>
      </c>
      <c r="E463" s="42">
        <v>13.9</v>
      </c>
      <c r="F463" s="7">
        <f t="shared" si="21"/>
        <v>278</v>
      </c>
      <c r="G463" s="7"/>
      <c r="H463" s="26"/>
      <c r="I463" s="31">
        <f t="shared" si="23"/>
        <v>0</v>
      </c>
      <c r="J463" s="8" t="str">
        <f t="shared" si="22"/>
        <v>ערך לא הוזן</v>
      </c>
    </row>
    <row r="464" spans="1:10" x14ac:dyDescent="0.25">
      <c r="A464" s="17">
        <v>487</v>
      </c>
      <c r="B464" s="19">
        <v>70091</v>
      </c>
      <c r="C464" s="18" t="s">
        <v>489</v>
      </c>
      <c r="D464" s="20">
        <v>7161</v>
      </c>
      <c r="E464" s="42">
        <v>19.100000000000001</v>
      </c>
      <c r="F464" s="7">
        <f t="shared" si="21"/>
        <v>136775.1</v>
      </c>
      <c r="G464" s="7"/>
      <c r="H464" s="26"/>
      <c r="I464" s="31">
        <f t="shared" si="23"/>
        <v>0</v>
      </c>
      <c r="J464" s="8" t="str">
        <f t="shared" si="22"/>
        <v>ערך לא הוזן</v>
      </c>
    </row>
    <row r="465" spans="1:10" x14ac:dyDescent="0.25">
      <c r="A465" s="17">
        <v>488</v>
      </c>
      <c r="B465" s="19">
        <v>70094</v>
      </c>
      <c r="C465" s="18" t="s">
        <v>58</v>
      </c>
      <c r="D465" s="20">
        <v>4644</v>
      </c>
      <c r="E465" s="42">
        <v>4.2</v>
      </c>
      <c r="F465" s="7">
        <f t="shared" si="21"/>
        <v>19504.8</v>
      </c>
      <c r="G465" s="7"/>
      <c r="H465" s="26"/>
      <c r="I465" s="31">
        <f t="shared" si="23"/>
        <v>0</v>
      </c>
      <c r="J465" s="8" t="str">
        <f t="shared" si="22"/>
        <v>ערך לא הוזן</v>
      </c>
    </row>
    <row r="466" spans="1:10" x14ac:dyDescent="0.25">
      <c r="A466" s="17">
        <v>489</v>
      </c>
      <c r="B466" s="19">
        <v>70095</v>
      </c>
      <c r="C466" s="18" t="s">
        <v>490</v>
      </c>
      <c r="D466" s="20">
        <v>0</v>
      </c>
      <c r="E466" s="42">
        <v>11.8</v>
      </c>
      <c r="F466" s="7">
        <f t="shared" si="21"/>
        <v>0</v>
      </c>
      <c r="G466" s="7"/>
      <c r="H466" s="26"/>
      <c r="I466" s="31">
        <f t="shared" si="23"/>
        <v>0</v>
      </c>
      <c r="J466" s="8" t="str">
        <f t="shared" si="22"/>
        <v>ערך לא הוזן</v>
      </c>
    </row>
    <row r="467" spans="1:10" x14ac:dyDescent="0.25">
      <c r="A467" s="17">
        <v>490</v>
      </c>
      <c r="B467" s="19">
        <v>70096</v>
      </c>
      <c r="C467" s="18" t="s">
        <v>491</v>
      </c>
      <c r="D467" s="20">
        <v>0</v>
      </c>
      <c r="E467" s="42">
        <v>21.3</v>
      </c>
      <c r="F467" s="7">
        <f t="shared" si="21"/>
        <v>0</v>
      </c>
      <c r="G467" s="7"/>
      <c r="H467" s="26"/>
      <c r="I467" s="31">
        <f t="shared" si="23"/>
        <v>0</v>
      </c>
      <c r="J467" s="8" t="str">
        <f t="shared" si="22"/>
        <v>ערך לא הוזן</v>
      </c>
    </row>
    <row r="468" spans="1:10" x14ac:dyDescent="0.25">
      <c r="A468" s="17">
        <v>491</v>
      </c>
      <c r="B468" s="19">
        <v>70097</v>
      </c>
      <c r="C468" s="18" t="s">
        <v>492</v>
      </c>
      <c r="D468" s="20">
        <v>4701</v>
      </c>
      <c r="E468" s="42">
        <v>14.7</v>
      </c>
      <c r="F468" s="7">
        <f t="shared" si="21"/>
        <v>69104.7</v>
      </c>
      <c r="G468" s="7"/>
      <c r="H468" s="26"/>
      <c r="I468" s="31">
        <f t="shared" si="23"/>
        <v>0</v>
      </c>
      <c r="J468" s="8" t="str">
        <f t="shared" si="22"/>
        <v>ערך לא הוזן</v>
      </c>
    </row>
    <row r="469" spans="1:10" x14ac:dyDescent="0.25">
      <c r="A469" s="17">
        <v>492</v>
      </c>
      <c r="B469" s="19">
        <v>70100</v>
      </c>
      <c r="C469" s="18" t="s">
        <v>493</v>
      </c>
      <c r="D469" s="20">
        <v>0</v>
      </c>
      <c r="E469" s="42">
        <v>3.9</v>
      </c>
      <c r="F469" s="7">
        <f t="shared" si="21"/>
        <v>0</v>
      </c>
      <c r="G469" s="7"/>
      <c r="H469" s="26"/>
      <c r="I469" s="31">
        <f t="shared" si="23"/>
        <v>0</v>
      </c>
      <c r="J469" s="8" t="str">
        <f t="shared" si="22"/>
        <v>ערך לא הוזן</v>
      </c>
    </row>
    <row r="470" spans="1:10" x14ac:dyDescent="0.25">
      <c r="A470" s="17">
        <v>493</v>
      </c>
      <c r="B470" s="19">
        <v>70105</v>
      </c>
      <c r="C470" s="18" t="s">
        <v>494</v>
      </c>
      <c r="D470" s="20">
        <v>0</v>
      </c>
      <c r="E470" s="42">
        <v>13.9</v>
      </c>
      <c r="F470" s="7">
        <f t="shared" si="21"/>
        <v>0</v>
      </c>
      <c r="G470" s="7"/>
      <c r="H470" s="26"/>
      <c r="I470" s="31">
        <f t="shared" si="23"/>
        <v>0</v>
      </c>
      <c r="J470" s="8" t="str">
        <f t="shared" si="22"/>
        <v>ערך לא הוזן</v>
      </c>
    </row>
    <row r="471" spans="1:10" x14ac:dyDescent="0.25">
      <c r="A471" s="17">
        <v>494</v>
      </c>
      <c r="B471" s="19">
        <v>70106</v>
      </c>
      <c r="C471" s="18" t="s">
        <v>495</v>
      </c>
      <c r="D471" s="20">
        <v>99</v>
      </c>
      <c r="E471" s="42">
        <v>13.9</v>
      </c>
      <c r="F471" s="7">
        <f t="shared" si="21"/>
        <v>1376.1000000000001</v>
      </c>
      <c r="G471" s="7"/>
      <c r="H471" s="26"/>
      <c r="I471" s="31">
        <f t="shared" si="23"/>
        <v>0</v>
      </c>
      <c r="J471" s="8" t="str">
        <f t="shared" si="22"/>
        <v>ערך לא הוזן</v>
      </c>
    </row>
    <row r="472" spans="1:10" x14ac:dyDescent="0.25">
      <c r="A472" s="17">
        <v>495</v>
      </c>
      <c r="B472" s="19">
        <v>70112</v>
      </c>
      <c r="C472" s="18" t="s">
        <v>496</v>
      </c>
      <c r="D472" s="20">
        <v>493</v>
      </c>
      <c r="E472" s="42">
        <v>9</v>
      </c>
      <c r="F472" s="7">
        <f t="shared" si="21"/>
        <v>4437</v>
      </c>
      <c r="G472" s="7"/>
      <c r="H472" s="26"/>
      <c r="I472" s="31">
        <f t="shared" si="23"/>
        <v>0</v>
      </c>
      <c r="J472" s="8" t="str">
        <f t="shared" si="22"/>
        <v>ערך לא הוזן</v>
      </c>
    </row>
    <row r="473" spans="1:10" x14ac:dyDescent="0.25">
      <c r="A473" s="17">
        <v>496</v>
      </c>
      <c r="B473" s="19">
        <v>70113</v>
      </c>
      <c r="C473" s="18" t="s">
        <v>497</v>
      </c>
      <c r="D473" s="20">
        <v>32</v>
      </c>
      <c r="E473" s="42">
        <v>62.5</v>
      </c>
      <c r="F473" s="7">
        <f t="shared" si="21"/>
        <v>2000</v>
      </c>
      <c r="G473" s="7"/>
      <c r="H473" s="26"/>
      <c r="I473" s="31">
        <f t="shared" si="23"/>
        <v>0</v>
      </c>
      <c r="J473" s="8" t="str">
        <f t="shared" si="22"/>
        <v>ערך לא הוזן</v>
      </c>
    </row>
    <row r="474" spans="1:10" x14ac:dyDescent="0.25">
      <c r="A474" s="17">
        <v>497</v>
      </c>
      <c r="B474" s="19">
        <v>70114</v>
      </c>
      <c r="C474" s="18" t="s">
        <v>498</v>
      </c>
      <c r="D474" s="20">
        <v>58</v>
      </c>
      <c r="E474" s="42">
        <v>70.599999999999994</v>
      </c>
      <c r="F474" s="7">
        <f t="shared" si="21"/>
        <v>4094.7999999999997</v>
      </c>
      <c r="G474" s="7"/>
      <c r="H474" s="26"/>
      <c r="I474" s="31">
        <f t="shared" si="23"/>
        <v>0</v>
      </c>
      <c r="J474" s="8" t="str">
        <f t="shared" si="22"/>
        <v>ערך לא הוזן</v>
      </c>
    </row>
    <row r="475" spans="1:10" x14ac:dyDescent="0.25">
      <c r="A475" s="17">
        <v>498</v>
      </c>
      <c r="B475" s="19">
        <v>70115</v>
      </c>
      <c r="C475" s="18" t="s">
        <v>499</v>
      </c>
      <c r="D475" s="20">
        <v>9</v>
      </c>
      <c r="E475" s="42">
        <v>51.4</v>
      </c>
      <c r="F475" s="7">
        <f t="shared" si="21"/>
        <v>462.59999999999997</v>
      </c>
      <c r="G475" s="7"/>
      <c r="H475" s="26"/>
      <c r="I475" s="31">
        <f t="shared" si="23"/>
        <v>0</v>
      </c>
      <c r="J475" s="8" t="str">
        <f t="shared" si="22"/>
        <v>ערך לא הוזן</v>
      </c>
    </row>
    <row r="476" spans="1:10" x14ac:dyDescent="0.25">
      <c r="A476" s="17">
        <v>499</v>
      </c>
      <c r="B476" s="19">
        <v>70119</v>
      </c>
      <c r="C476" s="18" t="s">
        <v>500</v>
      </c>
      <c r="D476" s="20">
        <v>3408</v>
      </c>
      <c r="E476" s="42">
        <v>18.7</v>
      </c>
      <c r="F476" s="7">
        <f t="shared" si="21"/>
        <v>63729.599999999999</v>
      </c>
      <c r="G476" s="7"/>
      <c r="H476" s="26"/>
      <c r="I476" s="31">
        <f t="shared" si="23"/>
        <v>0</v>
      </c>
      <c r="J476" s="8" t="str">
        <f t="shared" si="22"/>
        <v>ערך לא הוזן</v>
      </c>
    </row>
    <row r="477" spans="1:10" x14ac:dyDescent="0.25">
      <c r="A477" s="17">
        <v>500</v>
      </c>
      <c r="B477" s="19">
        <v>70120</v>
      </c>
      <c r="C477" s="18" t="s">
        <v>501</v>
      </c>
      <c r="D477" s="20">
        <v>0</v>
      </c>
      <c r="E477" s="42">
        <v>9.5</v>
      </c>
      <c r="F477" s="7">
        <f t="shared" si="21"/>
        <v>0</v>
      </c>
      <c r="G477" s="7"/>
      <c r="H477" s="26"/>
      <c r="I477" s="31">
        <f t="shared" si="23"/>
        <v>0</v>
      </c>
      <c r="J477" s="8" t="str">
        <f t="shared" si="22"/>
        <v>ערך לא הוזן</v>
      </c>
    </row>
    <row r="478" spans="1:10" x14ac:dyDescent="0.25">
      <c r="A478" s="17">
        <v>501</v>
      </c>
      <c r="B478" s="19">
        <v>70128</v>
      </c>
      <c r="C478" s="18" t="s">
        <v>502</v>
      </c>
      <c r="D478" s="20">
        <v>21007</v>
      </c>
      <c r="E478" s="42">
        <v>9.1999999999999993</v>
      </c>
      <c r="F478" s="7">
        <f t="shared" si="21"/>
        <v>193264.4</v>
      </c>
      <c r="G478" s="7"/>
      <c r="H478" s="26"/>
      <c r="I478" s="31">
        <f t="shared" si="23"/>
        <v>0</v>
      </c>
      <c r="J478" s="8" t="str">
        <f t="shared" si="22"/>
        <v>ערך לא הוזן</v>
      </c>
    </row>
    <row r="479" spans="1:10" x14ac:dyDescent="0.25">
      <c r="A479" s="17">
        <v>502</v>
      </c>
      <c r="B479" s="19">
        <v>70130</v>
      </c>
      <c r="C479" s="18" t="s">
        <v>503</v>
      </c>
      <c r="D479" s="20">
        <v>4693</v>
      </c>
      <c r="E479" s="42">
        <v>12.4</v>
      </c>
      <c r="F479" s="7">
        <f t="shared" si="21"/>
        <v>58193.200000000004</v>
      </c>
      <c r="G479" s="7"/>
      <c r="H479" s="26"/>
      <c r="I479" s="31">
        <f t="shared" si="23"/>
        <v>0</v>
      </c>
      <c r="J479" s="8" t="str">
        <f t="shared" si="22"/>
        <v>ערך לא הוזן</v>
      </c>
    </row>
    <row r="480" spans="1:10" x14ac:dyDescent="0.25">
      <c r="A480" s="17">
        <v>503</v>
      </c>
      <c r="B480" s="19">
        <v>70135</v>
      </c>
      <c r="C480" s="18" t="s">
        <v>504</v>
      </c>
      <c r="D480" s="20">
        <v>1751</v>
      </c>
      <c r="E480" s="42">
        <v>13.9</v>
      </c>
      <c r="F480" s="7">
        <f t="shared" si="21"/>
        <v>24338.9</v>
      </c>
      <c r="G480" s="7"/>
      <c r="H480" s="26"/>
      <c r="I480" s="31">
        <f t="shared" si="23"/>
        <v>0</v>
      </c>
      <c r="J480" s="8" t="str">
        <f t="shared" si="22"/>
        <v>ערך לא הוזן</v>
      </c>
    </row>
    <row r="481" spans="1:10" x14ac:dyDescent="0.25">
      <c r="A481" s="17">
        <v>504</v>
      </c>
      <c r="B481" s="19">
        <v>70136</v>
      </c>
      <c r="C481" s="18" t="s">
        <v>505</v>
      </c>
      <c r="D481" s="20">
        <v>2843</v>
      </c>
      <c r="E481" s="42">
        <v>18.3</v>
      </c>
      <c r="F481" s="7">
        <f t="shared" si="21"/>
        <v>52026.9</v>
      </c>
      <c r="G481" s="7"/>
      <c r="H481" s="26"/>
      <c r="I481" s="31">
        <f t="shared" si="23"/>
        <v>0</v>
      </c>
      <c r="J481" s="8" t="str">
        <f t="shared" si="22"/>
        <v>ערך לא הוזן</v>
      </c>
    </row>
    <row r="482" spans="1:10" x14ac:dyDescent="0.25">
      <c r="A482" s="17">
        <v>505</v>
      </c>
      <c r="B482" s="19">
        <v>70137</v>
      </c>
      <c r="C482" s="18" t="s">
        <v>506</v>
      </c>
      <c r="D482" s="20">
        <v>2355</v>
      </c>
      <c r="E482" s="42">
        <v>3.1</v>
      </c>
      <c r="F482" s="7">
        <f t="shared" si="21"/>
        <v>7300.5</v>
      </c>
      <c r="G482" s="7"/>
      <c r="H482" s="26"/>
      <c r="I482" s="31">
        <f t="shared" si="23"/>
        <v>0</v>
      </c>
      <c r="J482" s="8" t="str">
        <f t="shared" si="22"/>
        <v>ערך לא הוזן</v>
      </c>
    </row>
    <row r="483" spans="1:10" x14ac:dyDescent="0.25">
      <c r="A483" s="17">
        <v>506</v>
      </c>
      <c r="B483" s="19">
        <v>70139</v>
      </c>
      <c r="C483" s="18" t="s">
        <v>507</v>
      </c>
      <c r="D483" s="20">
        <v>39675</v>
      </c>
      <c r="E483" s="42">
        <v>2.8</v>
      </c>
      <c r="F483" s="7">
        <f t="shared" si="21"/>
        <v>111090</v>
      </c>
      <c r="G483" s="7"/>
      <c r="H483" s="26"/>
      <c r="I483" s="31">
        <f t="shared" si="23"/>
        <v>0</v>
      </c>
      <c r="J483" s="8" t="str">
        <f t="shared" si="22"/>
        <v>ערך לא הוזן</v>
      </c>
    </row>
    <row r="484" spans="1:10" x14ac:dyDescent="0.25">
      <c r="A484" s="17">
        <v>507</v>
      </c>
      <c r="B484" s="19">
        <v>70142</v>
      </c>
      <c r="C484" s="18" t="s">
        <v>508</v>
      </c>
      <c r="D484" s="20">
        <v>2224</v>
      </c>
      <c r="E484" s="42">
        <v>20.399999999999999</v>
      </c>
      <c r="F484" s="7">
        <f t="shared" si="21"/>
        <v>45369.599999999999</v>
      </c>
      <c r="G484" s="7"/>
      <c r="H484" s="26"/>
      <c r="I484" s="31">
        <f t="shared" si="23"/>
        <v>0</v>
      </c>
      <c r="J484" s="8" t="str">
        <f t="shared" si="22"/>
        <v>ערך לא הוזן</v>
      </c>
    </row>
    <row r="485" spans="1:10" x14ac:dyDescent="0.25">
      <c r="A485" s="17">
        <v>508</v>
      </c>
      <c r="B485" s="19">
        <v>70145</v>
      </c>
      <c r="C485" s="18" t="s">
        <v>509</v>
      </c>
      <c r="D485" s="20">
        <v>0</v>
      </c>
      <c r="E485" s="42">
        <v>140.4</v>
      </c>
      <c r="F485" s="7">
        <f t="shared" si="21"/>
        <v>0</v>
      </c>
      <c r="G485" s="7"/>
      <c r="H485" s="26"/>
      <c r="I485" s="31">
        <f t="shared" si="23"/>
        <v>0</v>
      </c>
      <c r="J485" s="8" t="str">
        <f t="shared" si="22"/>
        <v>ערך לא הוזן</v>
      </c>
    </row>
    <row r="486" spans="1:10" x14ac:dyDescent="0.25">
      <c r="A486" s="17">
        <v>509</v>
      </c>
      <c r="B486" s="19">
        <v>70146</v>
      </c>
      <c r="C486" s="18" t="s">
        <v>510</v>
      </c>
      <c r="D486" s="20">
        <v>0</v>
      </c>
      <c r="E486" s="42">
        <v>140.4</v>
      </c>
      <c r="F486" s="7">
        <f t="shared" si="21"/>
        <v>0</v>
      </c>
      <c r="G486" s="7"/>
      <c r="H486" s="26"/>
      <c r="I486" s="31">
        <f t="shared" si="23"/>
        <v>0</v>
      </c>
      <c r="J486" s="8" t="str">
        <f t="shared" si="22"/>
        <v>ערך לא הוזן</v>
      </c>
    </row>
    <row r="487" spans="1:10" x14ac:dyDescent="0.25">
      <c r="A487" s="17">
        <v>510</v>
      </c>
      <c r="B487" s="19">
        <v>70147</v>
      </c>
      <c r="C487" s="18" t="s">
        <v>511</v>
      </c>
      <c r="D487" s="20">
        <v>9715</v>
      </c>
      <c r="E487" s="42">
        <v>12</v>
      </c>
      <c r="F487" s="7">
        <f t="shared" si="21"/>
        <v>116580</v>
      </c>
      <c r="G487" s="7"/>
      <c r="H487" s="26"/>
      <c r="I487" s="31">
        <f t="shared" si="23"/>
        <v>0</v>
      </c>
      <c r="J487" s="8" t="str">
        <f t="shared" si="22"/>
        <v>ערך לא הוזן</v>
      </c>
    </row>
    <row r="488" spans="1:10" x14ac:dyDescent="0.25">
      <c r="A488" s="17">
        <v>511</v>
      </c>
      <c r="B488" s="19">
        <v>70158</v>
      </c>
      <c r="C488" s="18" t="s">
        <v>512</v>
      </c>
      <c r="D488" s="20">
        <v>48652</v>
      </c>
      <c r="E488" s="42">
        <v>10.9</v>
      </c>
      <c r="F488" s="7">
        <f t="shared" si="21"/>
        <v>530306.80000000005</v>
      </c>
      <c r="G488" s="7"/>
      <c r="H488" s="26"/>
      <c r="I488" s="31">
        <f t="shared" si="23"/>
        <v>0</v>
      </c>
      <c r="J488" s="8" t="str">
        <f t="shared" si="22"/>
        <v>ערך לא הוזן</v>
      </c>
    </row>
    <row r="489" spans="1:10" x14ac:dyDescent="0.25">
      <c r="A489" s="17">
        <v>512</v>
      </c>
      <c r="B489" s="19">
        <v>70162</v>
      </c>
      <c r="C489" s="18" t="s">
        <v>513</v>
      </c>
      <c r="D489" s="20">
        <v>6134</v>
      </c>
      <c r="E489" s="42">
        <v>12</v>
      </c>
      <c r="F489" s="7">
        <f t="shared" si="21"/>
        <v>73608</v>
      </c>
      <c r="G489" s="7"/>
      <c r="H489" s="26"/>
      <c r="I489" s="31">
        <f t="shared" si="23"/>
        <v>0</v>
      </c>
      <c r="J489" s="8" t="str">
        <f t="shared" si="22"/>
        <v>ערך לא הוזן</v>
      </c>
    </row>
    <row r="490" spans="1:10" x14ac:dyDescent="0.25">
      <c r="A490" s="17">
        <v>513</v>
      </c>
      <c r="B490" s="19">
        <v>70163</v>
      </c>
      <c r="C490" s="18" t="s">
        <v>514</v>
      </c>
      <c r="D490" s="20">
        <v>0</v>
      </c>
      <c r="E490" s="42">
        <v>138.19999999999999</v>
      </c>
      <c r="F490" s="7">
        <f t="shared" ref="F490:F551" si="24">E490*D490</f>
        <v>0</v>
      </c>
      <c r="G490" s="7"/>
      <c r="H490" s="26"/>
      <c r="I490" s="31">
        <f t="shared" si="23"/>
        <v>0</v>
      </c>
      <c r="J490" s="8" t="str">
        <f t="shared" si="22"/>
        <v>ערך לא הוזן</v>
      </c>
    </row>
    <row r="491" spans="1:10" x14ac:dyDescent="0.25">
      <c r="A491" s="17">
        <v>514</v>
      </c>
      <c r="B491" s="19">
        <v>70167</v>
      </c>
      <c r="C491" s="18" t="s">
        <v>515</v>
      </c>
      <c r="D491" s="20">
        <v>20572</v>
      </c>
      <c r="E491" s="42">
        <v>2.8</v>
      </c>
      <c r="F491" s="7">
        <f t="shared" si="24"/>
        <v>57601.599999999999</v>
      </c>
      <c r="G491" s="7"/>
      <c r="H491" s="26"/>
      <c r="I491" s="31">
        <f t="shared" si="23"/>
        <v>0</v>
      </c>
      <c r="J491" s="8" t="str">
        <f t="shared" ref="J491:J552" si="25">IF(H491&gt;0,TRUE,"ערך לא הוזן")</f>
        <v>ערך לא הוזן</v>
      </c>
    </row>
    <row r="492" spans="1:10" x14ac:dyDescent="0.25">
      <c r="A492" s="17">
        <v>515</v>
      </c>
      <c r="B492" s="19">
        <v>70168</v>
      </c>
      <c r="C492" s="18" t="s">
        <v>516</v>
      </c>
      <c r="D492" s="20">
        <v>23232</v>
      </c>
      <c r="E492" s="42">
        <v>5</v>
      </c>
      <c r="F492" s="7">
        <f t="shared" si="24"/>
        <v>116160</v>
      </c>
      <c r="G492" s="7"/>
      <c r="H492" s="26"/>
      <c r="I492" s="31">
        <f t="shared" si="23"/>
        <v>0</v>
      </c>
      <c r="J492" s="8" t="str">
        <f t="shared" si="25"/>
        <v>ערך לא הוזן</v>
      </c>
    </row>
    <row r="493" spans="1:10" x14ac:dyDescent="0.25">
      <c r="A493" s="17">
        <v>516</v>
      </c>
      <c r="B493" s="19">
        <v>70169</v>
      </c>
      <c r="C493" s="18" t="s">
        <v>517</v>
      </c>
      <c r="D493" s="20">
        <v>14226</v>
      </c>
      <c r="E493" s="42">
        <v>5</v>
      </c>
      <c r="F493" s="7">
        <f t="shared" si="24"/>
        <v>71130</v>
      </c>
      <c r="G493" s="7"/>
      <c r="H493" s="26"/>
      <c r="I493" s="31">
        <f t="shared" si="23"/>
        <v>0</v>
      </c>
      <c r="J493" s="8" t="str">
        <f t="shared" si="25"/>
        <v>ערך לא הוזן</v>
      </c>
    </row>
    <row r="494" spans="1:10" x14ac:dyDescent="0.25">
      <c r="A494" s="17">
        <v>517</v>
      </c>
      <c r="B494" s="19">
        <v>70174</v>
      </c>
      <c r="C494" s="18" t="s">
        <v>518</v>
      </c>
      <c r="D494" s="20">
        <v>10732</v>
      </c>
      <c r="E494" s="42">
        <v>12.3</v>
      </c>
      <c r="F494" s="7">
        <f t="shared" si="24"/>
        <v>132003.6</v>
      </c>
      <c r="G494" s="7"/>
      <c r="H494" s="26"/>
      <c r="I494" s="31">
        <f t="shared" si="23"/>
        <v>0</v>
      </c>
      <c r="J494" s="8" t="str">
        <f t="shared" si="25"/>
        <v>ערך לא הוזן</v>
      </c>
    </row>
    <row r="495" spans="1:10" x14ac:dyDescent="0.25">
      <c r="A495" s="17">
        <v>518</v>
      </c>
      <c r="B495" s="19">
        <v>70177</v>
      </c>
      <c r="C495" s="18" t="s">
        <v>519</v>
      </c>
      <c r="D495" s="20">
        <v>23</v>
      </c>
      <c r="E495" s="42">
        <v>17.100000000000001</v>
      </c>
      <c r="F495" s="7">
        <f t="shared" si="24"/>
        <v>393.3</v>
      </c>
      <c r="G495" s="7"/>
      <c r="H495" s="26"/>
      <c r="I495" s="31">
        <f t="shared" si="23"/>
        <v>0</v>
      </c>
      <c r="J495" s="8" t="str">
        <f t="shared" si="25"/>
        <v>ערך לא הוזן</v>
      </c>
    </row>
    <row r="496" spans="1:10" x14ac:dyDescent="0.25">
      <c r="A496" s="17">
        <v>519</v>
      </c>
      <c r="B496" s="19">
        <v>70180</v>
      </c>
      <c r="C496" s="18" t="s">
        <v>520</v>
      </c>
      <c r="D496" s="20">
        <v>0</v>
      </c>
      <c r="E496" s="42">
        <v>16</v>
      </c>
      <c r="F496" s="7">
        <f t="shared" si="24"/>
        <v>0</v>
      </c>
      <c r="G496" s="7"/>
      <c r="H496" s="26"/>
      <c r="I496" s="31">
        <f t="shared" si="23"/>
        <v>0</v>
      </c>
      <c r="J496" s="8" t="str">
        <f t="shared" si="25"/>
        <v>ערך לא הוזן</v>
      </c>
    </row>
    <row r="497" spans="1:10" x14ac:dyDescent="0.25">
      <c r="A497" s="17">
        <v>520</v>
      </c>
      <c r="B497" s="19">
        <v>70184</v>
      </c>
      <c r="C497" s="18" t="s">
        <v>521</v>
      </c>
      <c r="D497" s="20">
        <v>0</v>
      </c>
      <c r="E497" s="42">
        <v>8.6</v>
      </c>
      <c r="F497" s="7">
        <f t="shared" si="24"/>
        <v>0</v>
      </c>
      <c r="G497" s="7"/>
      <c r="H497" s="26"/>
      <c r="I497" s="31">
        <f t="shared" si="23"/>
        <v>0</v>
      </c>
      <c r="J497" s="8" t="str">
        <f t="shared" si="25"/>
        <v>ערך לא הוזן</v>
      </c>
    </row>
    <row r="498" spans="1:10" x14ac:dyDescent="0.25">
      <c r="A498" s="17">
        <v>521</v>
      </c>
      <c r="B498" s="19">
        <v>70188</v>
      </c>
      <c r="C498" s="18" t="s">
        <v>522</v>
      </c>
      <c r="D498" s="20">
        <v>3479</v>
      </c>
      <c r="E498" s="42">
        <v>3.4</v>
      </c>
      <c r="F498" s="7">
        <f t="shared" si="24"/>
        <v>11828.6</v>
      </c>
      <c r="G498" s="7"/>
      <c r="H498" s="26"/>
      <c r="I498" s="31">
        <f t="shared" si="23"/>
        <v>0</v>
      </c>
      <c r="J498" s="8" t="str">
        <f t="shared" si="25"/>
        <v>ערך לא הוזן</v>
      </c>
    </row>
    <row r="499" spans="1:10" x14ac:dyDescent="0.25">
      <c r="A499" s="17">
        <v>522</v>
      </c>
      <c r="B499" s="19">
        <v>70189</v>
      </c>
      <c r="C499" s="18" t="s">
        <v>523</v>
      </c>
      <c r="D499" s="20">
        <v>0</v>
      </c>
      <c r="E499" s="42">
        <v>3.4</v>
      </c>
      <c r="F499" s="7">
        <f t="shared" si="24"/>
        <v>0</v>
      </c>
      <c r="G499" s="7"/>
      <c r="H499" s="26"/>
      <c r="I499" s="31">
        <f t="shared" si="23"/>
        <v>0</v>
      </c>
      <c r="J499" s="8" t="str">
        <f t="shared" si="25"/>
        <v>ערך לא הוזן</v>
      </c>
    </row>
    <row r="500" spans="1:10" x14ac:dyDescent="0.25">
      <c r="A500" s="17">
        <v>523</v>
      </c>
      <c r="B500" s="19">
        <v>70191</v>
      </c>
      <c r="C500" s="18" t="s">
        <v>524</v>
      </c>
      <c r="D500" s="20">
        <v>24410</v>
      </c>
      <c r="E500" s="42">
        <v>1.3</v>
      </c>
      <c r="F500" s="7">
        <f t="shared" si="24"/>
        <v>31733</v>
      </c>
      <c r="G500" s="7"/>
      <c r="H500" s="26"/>
      <c r="I500" s="31">
        <f t="shared" si="23"/>
        <v>0</v>
      </c>
      <c r="J500" s="8" t="str">
        <f t="shared" si="25"/>
        <v>ערך לא הוזן</v>
      </c>
    </row>
    <row r="501" spans="1:10" x14ac:dyDescent="0.25">
      <c r="A501" s="17">
        <v>524</v>
      </c>
      <c r="B501" s="19">
        <v>70200</v>
      </c>
      <c r="C501" s="18" t="s">
        <v>525</v>
      </c>
      <c r="D501" s="20">
        <v>22724</v>
      </c>
      <c r="E501" s="42">
        <v>27.7</v>
      </c>
      <c r="F501" s="7">
        <f t="shared" si="24"/>
        <v>629454.79999999993</v>
      </c>
      <c r="G501" s="7"/>
      <c r="H501" s="26"/>
      <c r="I501" s="31">
        <f t="shared" si="23"/>
        <v>0</v>
      </c>
      <c r="J501" s="8" t="str">
        <f t="shared" si="25"/>
        <v>ערך לא הוזן</v>
      </c>
    </row>
    <row r="502" spans="1:10" x14ac:dyDescent="0.25">
      <c r="A502" s="17">
        <v>525</v>
      </c>
      <c r="B502" s="19">
        <v>70204</v>
      </c>
      <c r="C502" s="18" t="s">
        <v>526</v>
      </c>
      <c r="D502" s="20">
        <v>9284</v>
      </c>
      <c r="E502" s="42">
        <v>12.8</v>
      </c>
      <c r="F502" s="7">
        <f t="shared" si="24"/>
        <v>118835.20000000001</v>
      </c>
      <c r="G502" s="7"/>
      <c r="H502" s="26"/>
      <c r="I502" s="31">
        <f t="shared" si="23"/>
        <v>0</v>
      </c>
      <c r="J502" s="8" t="str">
        <f t="shared" si="25"/>
        <v>ערך לא הוזן</v>
      </c>
    </row>
    <row r="503" spans="1:10" x14ac:dyDescent="0.25">
      <c r="A503" s="17">
        <v>526</v>
      </c>
      <c r="B503" s="19">
        <v>70206</v>
      </c>
      <c r="C503" s="18" t="s">
        <v>527</v>
      </c>
      <c r="D503" s="20">
        <v>242</v>
      </c>
      <c r="E503" s="42">
        <v>69.099999999999994</v>
      </c>
      <c r="F503" s="7">
        <f t="shared" si="24"/>
        <v>16722.199999999997</v>
      </c>
      <c r="G503" s="7"/>
      <c r="H503" s="26"/>
      <c r="I503" s="31">
        <f t="shared" si="23"/>
        <v>0</v>
      </c>
      <c r="J503" s="8" t="str">
        <f t="shared" si="25"/>
        <v>ערך לא הוזן</v>
      </c>
    </row>
    <row r="504" spans="1:10" x14ac:dyDescent="0.25">
      <c r="A504" s="17">
        <v>527</v>
      </c>
      <c r="B504" s="19">
        <v>70209</v>
      </c>
      <c r="C504" s="18" t="s">
        <v>528</v>
      </c>
      <c r="D504" s="20">
        <v>10053</v>
      </c>
      <c r="E504" s="42">
        <v>8.4</v>
      </c>
      <c r="F504" s="7">
        <f t="shared" si="24"/>
        <v>84445.2</v>
      </c>
      <c r="G504" s="7"/>
      <c r="H504" s="26"/>
      <c r="I504" s="31">
        <f t="shared" si="23"/>
        <v>0</v>
      </c>
      <c r="J504" s="8" t="str">
        <f t="shared" si="25"/>
        <v>ערך לא הוזן</v>
      </c>
    </row>
    <row r="505" spans="1:10" x14ac:dyDescent="0.25">
      <c r="A505" s="17">
        <v>528</v>
      </c>
      <c r="B505" s="19">
        <v>70220</v>
      </c>
      <c r="C505" s="18" t="s">
        <v>529</v>
      </c>
      <c r="D505" s="20">
        <v>0</v>
      </c>
      <c r="E505" s="42">
        <v>140.4</v>
      </c>
      <c r="F505" s="7">
        <f t="shared" si="24"/>
        <v>0</v>
      </c>
      <c r="G505" s="7"/>
      <c r="H505" s="26"/>
      <c r="I505" s="31">
        <f t="shared" si="23"/>
        <v>0</v>
      </c>
      <c r="J505" s="8" t="str">
        <f t="shared" si="25"/>
        <v>ערך לא הוזן</v>
      </c>
    </row>
    <row r="506" spans="1:10" x14ac:dyDescent="0.25">
      <c r="A506" s="17">
        <v>529</v>
      </c>
      <c r="B506" s="19">
        <v>70221</v>
      </c>
      <c r="C506" s="18" t="s">
        <v>530</v>
      </c>
      <c r="D506" s="20">
        <v>5747</v>
      </c>
      <c r="E506" s="42">
        <v>4.5999999999999996</v>
      </c>
      <c r="F506" s="7">
        <f t="shared" si="24"/>
        <v>26436.199999999997</v>
      </c>
      <c r="G506" s="7"/>
      <c r="H506" s="26"/>
      <c r="I506" s="31">
        <f t="shared" si="23"/>
        <v>0</v>
      </c>
      <c r="J506" s="8" t="str">
        <f t="shared" si="25"/>
        <v>ערך לא הוזן</v>
      </c>
    </row>
    <row r="507" spans="1:10" x14ac:dyDescent="0.25">
      <c r="A507" s="17">
        <v>530</v>
      </c>
      <c r="B507" s="19">
        <v>70223</v>
      </c>
      <c r="C507" s="18" t="s">
        <v>531</v>
      </c>
      <c r="D507" s="20">
        <v>257</v>
      </c>
      <c r="E507" s="42">
        <v>4.3</v>
      </c>
      <c r="F507" s="7">
        <f t="shared" si="24"/>
        <v>1105.0999999999999</v>
      </c>
      <c r="G507" s="7"/>
      <c r="H507" s="26"/>
      <c r="I507" s="31">
        <f t="shared" si="23"/>
        <v>0</v>
      </c>
      <c r="J507" s="8" t="str">
        <f t="shared" si="25"/>
        <v>ערך לא הוזן</v>
      </c>
    </row>
    <row r="508" spans="1:10" x14ac:dyDescent="0.25">
      <c r="A508" s="17">
        <v>531</v>
      </c>
      <c r="B508" s="19">
        <v>70233</v>
      </c>
      <c r="C508" s="18" t="s">
        <v>532</v>
      </c>
      <c r="D508" s="20">
        <v>82</v>
      </c>
      <c r="E508" s="42">
        <v>13.5</v>
      </c>
      <c r="F508" s="7">
        <f t="shared" si="24"/>
        <v>1107</v>
      </c>
      <c r="G508" s="7"/>
      <c r="H508" s="26"/>
      <c r="I508" s="31">
        <f t="shared" si="23"/>
        <v>0</v>
      </c>
      <c r="J508" s="8" t="str">
        <f t="shared" si="25"/>
        <v>ערך לא הוזן</v>
      </c>
    </row>
    <row r="509" spans="1:10" x14ac:dyDescent="0.25">
      <c r="A509" s="17">
        <v>532</v>
      </c>
      <c r="B509" s="19">
        <v>70236</v>
      </c>
      <c r="C509" s="18" t="s">
        <v>533</v>
      </c>
      <c r="D509" s="20">
        <v>16</v>
      </c>
      <c r="E509" s="42">
        <v>6.5</v>
      </c>
      <c r="F509" s="7">
        <f t="shared" si="24"/>
        <v>104</v>
      </c>
      <c r="G509" s="7"/>
      <c r="H509" s="26"/>
      <c r="I509" s="31">
        <f t="shared" si="23"/>
        <v>0</v>
      </c>
      <c r="J509" s="8" t="str">
        <f t="shared" si="25"/>
        <v>ערך לא הוזן</v>
      </c>
    </row>
    <row r="510" spans="1:10" x14ac:dyDescent="0.25">
      <c r="A510" s="17">
        <v>533</v>
      </c>
      <c r="B510" s="19">
        <v>70237</v>
      </c>
      <c r="C510" s="18" t="s">
        <v>534</v>
      </c>
      <c r="D510" s="20">
        <v>16</v>
      </c>
      <c r="E510" s="42">
        <v>6.5</v>
      </c>
      <c r="F510" s="7">
        <f t="shared" si="24"/>
        <v>104</v>
      </c>
      <c r="G510" s="7"/>
      <c r="H510" s="26"/>
      <c r="I510" s="31">
        <f t="shared" si="23"/>
        <v>0</v>
      </c>
      <c r="J510" s="8" t="str">
        <f t="shared" si="25"/>
        <v>ערך לא הוזן</v>
      </c>
    </row>
    <row r="511" spans="1:10" x14ac:dyDescent="0.25">
      <c r="A511" s="17">
        <v>534</v>
      </c>
      <c r="B511" s="19">
        <v>70238</v>
      </c>
      <c r="C511" s="18" t="s">
        <v>535</v>
      </c>
      <c r="D511" s="20">
        <v>0</v>
      </c>
      <c r="E511" s="42">
        <v>6.5</v>
      </c>
      <c r="F511" s="7">
        <f t="shared" si="24"/>
        <v>0</v>
      </c>
      <c r="G511" s="7"/>
      <c r="H511" s="26"/>
      <c r="I511" s="31">
        <f t="shared" si="23"/>
        <v>0</v>
      </c>
      <c r="J511" s="8" t="str">
        <f t="shared" si="25"/>
        <v>ערך לא הוזן</v>
      </c>
    </row>
    <row r="512" spans="1:10" x14ac:dyDescent="0.25">
      <c r="A512" s="17">
        <v>535</v>
      </c>
      <c r="B512" s="19">
        <v>70239</v>
      </c>
      <c r="C512" s="18" t="s">
        <v>536</v>
      </c>
      <c r="D512" s="20">
        <v>32</v>
      </c>
      <c r="E512" s="42">
        <v>6.5</v>
      </c>
      <c r="F512" s="7">
        <f t="shared" si="24"/>
        <v>208</v>
      </c>
      <c r="G512" s="7"/>
      <c r="H512" s="26"/>
      <c r="I512" s="31">
        <f t="shared" si="23"/>
        <v>0</v>
      </c>
      <c r="J512" s="8" t="str">
        <f t="shared" si="25"/>
        <v>ערך לא הוזן</v>
      </c>
    </row>
    <row r="513" spans="1:10" x14ac:dyDescent="0.25">
      <c r="A513" s="17">
        <v>536</v>
      </c>
      <c r="B513" s="19">
        <v>70240</v>
      </c>
      <c r="C513" s="18" t="s">
        <v>537</v>
      </c>
      <c r="D513" s="20">
        <v>16</v>
      </c>
      <c r="E513" s="42">
        <v>6.5</v>
      </c>
      <c r="F513" s="7">
        <f t="shared" si="24"/>
        <v>104</v>
      </c>
      <c r="G513" s="7"/>
      <c r="H513" s="26"/>
      <c r="I513" s="31">
        <f t="shared" si="23"/>
        <v>0</v>
      </c>
      <c r="J513" s="8" t="str">
        <f t="shared" si="25"/>
        <v>ערך לא הוזן</v>
      </c>
    </row>
    <row r="514" spans="1:10" x14ac:dyDescent="0.25">
      <c r="A514" s="17">
        <v>537</v>
      </c>
      <c r="B514" s="19">
        <v>70241</v>
      </c>
      <c r="C514" s="18" t="s">
        <v>538</v>
      </c>
      <c r="D514" s="20">
        <v>0</v>
      </c>
      <c r="E514" s="42">
        <v>6.5</v>
      </c>
      <c r="F514" s="7">
        <f t="shared" si="24"/>
        <v>0</v>
      </c>
      <c r="G514" s="7"/>
      <c r="H514" s="26"/>
      <c r="I514" s="31">
        <f t="shared" si="23"/>
        <v>0</v>
      </c>
      <c r="J514" s="8" t="str">
        <f t="shared" si="25"/>
        <v>ערך לא הוזן</v>
      </c>
    </row>
    <row r="515" spans="1:10" x14ac:dyDescent="0.25">
      <c r="A515" s="17">
        <v>538</v>
      </c>
      <c r="B515" s="19">
        <v>70245</v>
      </c>
      <c r="C515" s="18" t="s">
        <v>539</v>
      </c>
      <c r="D515" s="20">
        <v>8036</v>
      </c>
      <c r="E515" s="42">
        <v>14.4</v>
      </c>
      <c r="F515" s="7">
        <f t="shared" si="24"/>
        <v>115718.40000000001</v>
      </c>
      <c r="G515" s="7"/>
      <c r="H515" s="26"/>
      <c r="I515" s="31">
        <f t="shared" ref="I515:I578" si="26">IF(G515=1,H515*D515/1.15,H515*D515)</f>
        <v>0</v>
      </c>
      <c r="J515" s="8" t="str">
        <f t="shared" si="25"/>
        <v>ערך לא הוזן</v>
      </c>
    </row>
    <row r="516" spans="1:10" x14ac:dyDescent="0.25">
      <c r="A516" s="17">
        <v>539</v>
      </c>
      <c r="B516" s="19">
        <v>70246</v>
      </c>
      <c r="C516" s="18" t="s">
        <v>540</v>
      </c>
      <c r="D516" s="20">
        <v>7618</v>
      </c>
      <c r="E516" s="42">
        <v>14.4</v>
      </c>
      <c r="F516" s="7">
        <f t="shared" si="24"/>
        <v>109699.2</v>
      </c>
      <c r="G516" s="7"/>
      <c r="H516" s="26"/>
      <c r="I516" s="31">
        <f t="shared" si="26"/>
        <v>0</v>
      </c>
      <c r="J516" s="8" t="str">
        <f t="shared" si="25"/>
        <v>ערך לא הוזן</v>
      </c>
    </row>
    <row r="517" spans="1:10" x14ac:dyDescent="0.25">
      <c r="A517" s="17">
        <v>540</v>
      </c>
      <c r="B517" s="19">
        <v>70247</v>
      </c>
      <c r="C517" s="18" t="s">
        <v>541</v>
      </c>
      <c r="D517" s="20">
        <v>16167</v>
      </c>
      <c r="E517" s="42">
        <v>18.100000000000001</v>
      </c>
      <c r="F517" s="7">
        <f t="shared" si="24"/>
        <v>292622.7</v>
      </c>
      <c r="G517" s="7"/>
      <c r="H517" s="26"/>
      <c r="I517" s="31">
        <f t="shared" si="26"/>
        <v>0</v>
      </c>
      <c r="J517" s="8" t="str">
        <f t="shared" si="25"/>
        <v>ערך לא הוזן</v>
      </c>
    </row>
    <row r="518" spans="1:10" x14ac:dyDescent="0.25">
      <c r="A518" s="17">
        <v>541</v>
      </c>
      <c r="B518" s="19">
        <v>70251</v>
      </c>
      <c r="C518" s="18" t="s">
        <v>542</v>
      </c>
      <c r="D518" s="20">
        <v>28566</v>
      </c>
      <c r="E518" s="42">
        <v>8</v>
      </c>
      <c r="F518" s="7">
        <f t="shared" si="24"/>
        <v>228528</v>
      </c>
      <c r="G518" s="7"/>
      <c r="H518" s="26"/>
      <c r="I518" s="31">
        <f t="shared" si="26"/>
        <v>0</v>
      </c>
      <c r="J518" s="8" t="str">
        <f t="shared" si="25"/>
        <v>ערך לא הוזן</v>
      </c>
    </row>
    <row r="519" spans="1:10" x14ac:dyDescent="0.25">
      <c r="A519" s="17">
        <v>542</v>
      </c>
      <c r="B519" s="19">
        <v>70253</v>
      </c>
      <c r="C519" s="18" t="s">
        <v>543</v>
      </c>
      <c r="D519" s="20">
        <v>17319</v>
      </c>
      <c r="E519" s="42">
        <v>3.2</v>
      </c>
      <c r="F519" s="7">
        <f t="shared" si="24"/>
        <v>55420.800000000003</v>
      </c>
      <c r="G519" s="7"/>
      <c r="H519" s="26"/>
      <c r="I519" s="31">
        <f t="shared" si="26"/>
        <v>0</v>
      </c>
      <c r="J519" s="8" t="str">
        <f t="shared" si="25"/>
        <v>ערך לא הוזן</v>
      </c>
    </row>
    <row r="520" spans="1:10" x14ac:dyDescent="0.25">
      <c r="A520" s="17">
        <v>544</v>
      </c>
      <c r="B520" s="19">
        <v>70263</v>
      </c>
      <c r="C520" s="18" t="s">
        <v>544</v>
      </c>
      <c r="D520" s="20">
        <v>2135</v>
      </c>
      <c r="E520" s="42">
        <v>6.3</v>
      </c>
      <c r="F520" s="7">
        <f t="shared" si="24"/>
        <v>13450.5</v>
      </c>
      <c r="G520" s="7"/>
      <c r="H520" s="26"/>
      <c r="I520" s="31">
        <f t="shared" si="26"/>
        <v>0</v>
      </c>
      <c r="J520" s="8" t="str">
        <f t="shared" si="25"/>
        <v>ערך לא הוזן</v>
      </c>
    </row>
    <row r="521" spans="1:10" x14ac:dyDescent="0.25">
      <c r="A521" s="17">
        <v>545</v>
      </c>
      <c r="B521" s="19">
        <v>70265</v>
      </c>
      <c r="C521" s="18" t="s">
        <v>545</v>
      </c>
      <c r="D521" s="20">
        <v>38110</v>
      </c>
      <c r="E521" s="42">
        <v>28.1</v>
      </c>
      <c r="F521" s="7">
        <f t="shared" si="24"/>
        <v>1070891</v>
      </c>
      <c r="G521" s="7"/>
      <c r="H521" s="26"/>
      <c r="I521" s="31">
        <f t="shared" si="26"/>
        <v>0</v>
      </c>
      <c r="J521" s="8" t="str">
        <f t="shared" si="25"/>
        <v>ערך לא הוזן</v>
      </c>
    </row>
    <row r="522" spans="1:10" x14ac:dyDescent="0.25">
      <c r="A522" s="17">
        <v>546</v>
      </c>
      <c r="B522" s="19">
        <v>70266</v>
      </c>
      <c r="C522" s="18" t="s">
        <v>546</v>
      </c>
      <c r="D522" s="20">
        <v>66522</v>
      </c>
      <c r="E522" s="42">
        <v>2.1</v>
      </c>
      <c r="F522" s="7">
        <f t="shared" si="24"/>
        <v>139696.20000000001</v>
      </c>
      <c r="G522" s="7"/>
      <c r="H522" s="26"/>
      <c r="I522" s="31">
        <f t="shared" si="26"/>
        <v>0</v>
      </c>
      <c r="J522" s="8" t="str">
        <f t="shared" si="25"/>
        <v>ערך לא הוזן</v>
      </c>
    </row>
    <row r="523" spans="1:10" x14ac:dyDescent="0.25">
      <c r="A523" s="17">
        <v>548</v>
      </c>
      <c r="B523" s="19">
        <v>70269</v>
      </c>
      <c r="C523" s="18" t="s">
        <v>547</v>
      </c>
      <c r="D523" s="20">
        <v>12604</v>
      </c>
      <c r="E523" s="42">
        <v>13.6</v>
      </c>
      <c r="F523" s="7">
        <f t="shared" si="24"/>
        <v>171414.39999999999</v>
      </c>
      <c r="G523" s="7"/>
      <c r="H523" s="26"/>
      <c r="I523" s="31">
        <f t="shared" si="26"/>
        <v>0</v>
      </c>
      <c r="J523" s="8" t="str">
        <f t="shared" si="25"/>
        <v>ערך לא הוזן</v>
      </c>
    </row>
    <row r="524" spans="1:10" x14ac:dyDescent="0.25">
      <c r="A524" s="17">
        <v>549</v>
      </c>
      <c r="B524" s="19">
        <v>70271</v>
      </c>
      <c r="C524" s="38" t="s">
        <v>749</v>
      </c>
      <c r="D524" s="20">
        <v>6817</v>
      </c>
      <c r="E524" s="42">
        <v>6.7</v>
      </c>
      <c r="F524" s="7">
        <f t="shared" si="24"/>
        <v>45673.9</v>
      </c>
      <c r="G524" s="7"/>
      <c r="H524" s="26"/>
      <c r="I524" s="31">
        <f t="shared" si="26"/>
        <v>0</v>
      </c>
      <c r="J524" s="8" t="str">
        <f t="shared" si="25"/>
        <v>ערך לא הוזן</v>
      </c>
    </row>
    <row r="525" spans="1:10" x14ac:dyDescent="0.25">
      <c r="A525" s="17">
        <v>550</v>
      </c>
      <c r="B525" s="19">
        <v>70272</v>
      </c>
      <c r="C525" s="18" t="s">
        <v>548</v>
      </c>
      <c r="D525" s="20">
        <v>358353</v>
      </c>
      <c r="E525" s="42">
        <v>1.9</v>
      </c>
      <c r="F525" s="7">
        <f t="shared" si="24"/>
        <v>680870.7</v>
      </c>
      <c r="G525" s="7"/>
      <c r="H525" s="26"/>
      <c r="I525" s="31">
        <f t="shared" si="26"/>
        <v>0</v>
      </c>
      <c r="J525" s="8" t="str">
        <f t="shared" si="25"/>
        <v>ערך לא הוזן</v>
      </c>
    </row>
    <row r="526" spans="1:10" x14ac:dyDescent="0.25">
      <c r="A526" s="17">
        <v>551</v>
      </c>
      <c r="B526" s="19">
        <v>70273</v>
      </c>
      <c r="C526" s="18" t="s">
        <v>549</v>
      </c>
      <c r="D526" s="20">
        <v>77787</v>
      </c>
      <c r="E526" s="42">
        <v>2.9</v>
      </c>
      <c r="F526" s="7">
        <f t="shared" si="24"/>
        <v>225582.3</v>
      </c>
      <c r="G526" s="7"/>
      <c r="H526" s="26"/>
      <c r="I526" s="31">
        <f t="shared" si="26"/>
        <v>0</v>
      </c>
      <c r="J526" s="8" t="str">
        <f t="shared" si="25"/>
        <v>ערך לא הוזן</v>
      </c>
    </row>
    <row r="527" spans="1:10" x14ac:dyDescent="0.25">
      <c r="A527" s="17">
        <v>552</v>
      </c>
      <c r="B527" s="19">
        <v>70274</v>
      </c>
      <c r="C527" s="18" t="s">
        <v>550</v>
      </c>
      <c r="D527" s="20">
        <v>39605</v>
      </c>
      <c r="E527" s="42">
        <v>2.9</v>
      </c>
      <c r="F527" s="7">
        <f t="shared" si="24"/>
        <v>114854.5</v>
      </c>
      <c r="G527" s="7"/>
      <c r="H527" s="26"/>
      <c r="I527" s="31">
        <f t="shared" si="26"/>
        <v>0</v>
      </c>
      <c r="J527" s="8" t="str">
        <f t="shared" si="25"/>
        <v>ערך לא הוזן</v>
      </c>
    </row>
    <row r="528" spans="1:10" x14ac:dyDescent="0.25">
      <c r="A528" s="17">
        <v>553</v>
      </c>
      <c r="B528" s="19">
        <v>70275</v>
      </c>
      <c r="C528" s="18" t="s">
        <v>551</v>
      </c>
      <c r="D528" s="20">
        <v>23737</v>
      </c>
      <c r="E528" s="42">
        <v>2.9</v>
      </c>
      <c r="F528" s="7">
        <f t="shared" si="24"/>
        <v>68837.3</v>
      </c>
      <c r="G528" s="7"/>
      <c r="H528" s="26"/>
      <c r="I528" s="31">
        <f t="shared" si="26"/>
        <v>0</v>
      </c>
      <c r="J528" s="8" t="str">
        <f t="shared" si="25"/>
        <v>ערך לא הוזן</v>
      </c>
    </row>
    <row r="529" spans="1:10" x14ac:dyDescent="0.25">
      <c r="A529" s="17">
        <v>554</v>
      </c>
      <c r="B529" s="19">
        <v>70276</v>
      </c>
      <c r="C529" s="18" t="s">
        <v>552</v>
      </c>
      <c r="D529" s="20">
        <v>0</v>
      </c>
      <c r="E529" s="42">
        <v>3.4</v>
      </c>
      <c r="F529" s="7">
        <f t="shared" si="24"/>
        <v>0</v>
      </c>
      <c r="G529" s="7"/>
      <c r="H529" s="26"/>
      <c r="I529" s="31">
        <f t="shared" si="26"/>
        <v>0</v>
      </c>
      <c r="J529" s="8" t="str">
        <f t="shared" si="25"/>
        <v>ערך לא הוזן</v>
      </c>
    </row>
    <row r="530" spans="1:10" x14ac:dyDescent="0.25">
      <c r="A530" s="17">
        <v>555</v>
      </c>
      <c r="B530" s="19">
        <v>70277</v>
      </c>
      <c r="C530" s="18" t="s">
        <v>553</v>
      </c>
      <c r="D530" s="20">
        <v>0</v>
      </c>
      <c r="E530" s="42">
        <v>3.4</v>
      </c>
      <c r="F530" s="7">
        <f t="shared" si="24"/>
        <v>0</v>
      </c>
      <c r="G530" s="7"/>
      <c r="H530" s="26"/>
      <c r="I530" s="31">
        <f t="shared" si="26"/>
        <v>0</v>
      </c>
      <c r="J530" s="8" t="str">
        <f t="shared" si="25"/>
        <v>ערך לא הוזן</v>
      </c>
    </row>
    <row r="531" spans="1:10" x14ac:dyDescent="0.25">
      <c r="A531" s="17">
        <v>556</v>
      </c>
      <c r="B531" s="19">
        <v>70278</v>
      </c>
      <c r="C531" s="18" t="s">
        <v>554</v>
      </c>
      <c r="D531" s="20">
        <v>18780</v>
      </c>
      <c r="E531" s="42">
        <v>2.9</v>
      </c>
      <c r="F531" s="7">
        <f t="shared" si="24"/>
        <v>54462</v>
      </c>
      <c r="G531" s="7"/>
      <c r="H531" s="26"/>
      <c r="I531" s="31">
        <f t="shared" si="26"/>
        <v>0</v>
      </c>
      <c r="J531" s="8" t="str">
        <f t="shared" si="25"/>
        <v>ערך לא הוזן</v>
      </c>
    </row>
    <row r="532" spans="1:10" x14ac:dyDescent="0.25">
      <c r="A532" s="17">
        <v>557</v>
      </c>
      <c r="B532" s="19">
        <v>70280</v>
      </c>
      <c r="C532" s="18" t="s">
        <v>555</v>
      </c>
      <c r="D532" s="20">
        <v>4</v>
      </c>
      <c r="E532" s="42">
        <v>14.4</v>
      </c>
      <c r="F532" s="7">
        <f t="shared" si="24"/>
        <v>57.6</v>
      </c>
      <c r="G532" s="7"/>
      <c r="H532" s="26"/>
      <c r="I532" s="31">
        <f t="shared" si="26"/>
        <v>0</v>
      </c>
      <c r="J532" s="8" t="str">
        <f t="shared" si="25"/>
        <v>ערך לא הוזן</v>
      </c>
    </row>
    <row r="533" spans="1:10" x14ac:dyDescent="0.25">
      <c r="A533" s="17">
        <v>558</v>
      </c>
      <c r="B533" s="19">
        <v>70281</v>
      </c>
      <c r="C533" s="18" t="s">
        <v>556</v>
      </c>
      <c r="D533" s="20">
        <v>6</v>
      </c>
      <c r="E533" s="42">
        <v>14.4</v>
      </c>
      <c r="F533" s="7">
        <f t="shared" si="24"/>
        <v>86.4</v>
      </c>
      <c r="G533" s="7"/>
      <c r="H533" s="26"/>
      <c r="I533" s="31">
        <f t="shared" si="26"/>
        <v>0</v>
      </c>
      <c r="J533" s="8" t="str">
        <f t="shared" si="25"/>
        <v>ערך לא הוזן</v>
      </c>
    </row>
    <row r="534" spans="1:10" x14ac:dyDescent="0.25">
      <c r="A534" s="17">
        <v>559</v>
      </c>
      <c r="B534" s="19">
        <v>70282</v>
      </c>
      <c r="C534" s="18" t="s">
        <v>557</v>
      </c>
      <c r="D534" s="20">
        <v>2239</v>
      </c>
      <c r="E534" s="42">
        <v>14.4</v>
      </c>
      <c r="F534" s="7">
        <f t="shared" si="24"/>
        <v>32241.600000000002</v>
      </c>
      <c r="G534" s="7"/>
      <c r="H534" s="26"/>
      <c r="I534" s="31">
        <f t="shared" si="26"/>
        <v>0</v>
      </c>
      <c r="J534" s="8" t="str">
        <f t="shared" si="25"/>
        <v>ערך לא הוזן</v>
      </c>
    </row>
    <row r="535" spans="1:10" x14ac:dyDescent="0.25">
      <c r="A535" s="17">
        <v>560</v>
      </c>
      <c r="B535" s="19">
        <v>70283</v>
      </c>
      <c r="C535" s="18" t="s">
        <v>558</v>
      </c>
      <c r="D535" s="20">
        <v>49576</v>
      </c>
      <c r="E535" s="42">
        <v>9.6</v>
      </c>
      <c r="F535" s="7">
        <f t="shared" si="24"/>
        <v>475929.59999999998</v>
      </c>
      <c r="G535" s="7"/>
      <c r="H535" s="26"/>
      <c r="I535" s="31">
        <f t="shared" si="26"/>
        <v>0</v>
      </c>
      <c r="J535" s="8" t="str">
        <f t="shared" si="25"/>
        <v>ערך לא הוזן</v>
      </c>
    </row>
    <row r="536" spans="1:10" x14ac:dyDescent="0.25">
      <c r="A536" s="17">
        <v>561</v>
      </c>
      <c r="B536" s="19">
        <v>70284</v>
      </c>
      <c r="C536" s="18" t="s">
        <v>559</v>
      </c>
      <c r="D536" s="20">
        <v>0</v>
      </c>
      <c r="E536" s="42">
        <v>11.8</v>
      </c>
      <c r="F536" s="7">
        <f t="shared" si="24"/>
        <v>0</v>
      </c>
      <c r="G536" s="7"/>
      <c r="H536" s="26"/>
      <c r="I536" s="31">
        <f t="shared" si="26"/>
        <v>0</v>
      </c>
      <c r="J536" s="8" t="str">
        <f t="shared" si="25"/>
        <v>ערך לא הוזן</v>
      </c>
    </row>
    <row r="537" spans="1:10" x14ac:dyDescent="0.25">
      <c r="A537" s="17">
        <v>562</v>
      </c>
      <c r="B537" s="19">
        <v>70285</v>
      </c>
      <c r="C537" s="18" t="s">
        <v>560</v>
      </c>
      <c r="D537" s="20">
        <v>705</v>
      </c>
      <c r="E537" s="42">
        <v>7.8</v>
      </c>
      <c r="F537" s="7">
        <f t="shared" si="24"/>
        <v>5499</v>
      </c>
      <c r="G537" s="7"/>
      <c r="H537" s="26"/>
      <c r="I537" s="31">
        <f t="shared" si="26"/>
        <v>0</v>
      </c>
      <c r="J537" s="8" t="str">
        <f t="shared" si="25"/>
        <v>ערך לא הוזן</v>
      </c>
    </row>
    <row r="538" spans="1:10" x14ac:dyDescent="0.25">
      <c r="A538" s="17">
        <v>563</v>
      </c>
      <c r="B538" s="19">
        <v>70286</v>
      </c>
      <c r="C538" s="18" t="s">
        <v>561</v>
      </c>
      <c r="D538" s="20">
        <v>272</v>
      </c>
      <c r="E538" s="42">
        <v>13.5</v>
      </c>
      <c r="F538" s="7">
        <f t="shared" si="24"/>
        <v>3672</v>
      </c>
      <c r="G538" s="7"/>
      <c r="H538" s="26"/>
      <c r="I538" s="31">
        <f t="shared" si="26"/>
        <v>0</v>
      </c>
      <c r="J538" s="8" t="str">
        <f t="shared" si="25"/>
        <v>ערך לא הוזן</v>
      </c>
    </row>
    <row r="539" spans="1:10" x14ac:dyDescent="0.25">
      <c r="A539" s="17">
        <v>564</v>
      </c>
      <c r="B539" s="19">
        <v>70287</v>
      </c>
      <c r="C539" s="18" t="s">
        <v>562</v>
      </c>
      <c r="D539" s="20">
        <v>464</v>
      </c>
      <c r="E539" s="42">
        <v>7.8</v>
      </c>
      <c r="F539" s="7">
        <f t="shared" si="24"/>
        <v>3619.2</v>
      </c>
      <c r="G539" s="7"/>
      <c r="H539" s="26"/>
      <c r="I539" s="31">
        <f t="shared" si="26"/>
        <v>0</v>
      </c>
      <c r="J539" s="8" t="str">
        <f t="shared" si="25"/>
        <v>ערך לא הוזן</v>
      </c>
    </row>
    <row r="540" spans="1:10" x14ac:dyDescent="0.25">
      <c r="A540" s="17">
        <v>565</v>
      </c>
      <c r="B540" s="19">
        <v>70288</v>
      </c>
      <c r="C540" s="18" t="s">
        <v>563</v>
      </c>
      <c r="D540" s="20">
        <v>0</v>
      </c>
      <c r="E540" s="42">
        <v>7.8</v>
      </c>
      <c r="F540" s="7">
        <f t="shared" si="24"/>
        <v>0</v>
      </c>
      <c r="G540" s="7"/>
      <c r="H540" s="26"/>
      <c r="I540" s="31">
        <f t="shared" si="26"/>
        <v>0</v>
      </c>
      <c r="J540" s="8" t="str">
        <f t="shared" si="25"/>
        <v>ערך לא הוזן</v>
      </c>
    </row>
    <row r="541" spans="1:10" x14ac:dyDescent="0.25">
      <c r="A541" s="17">
        <v>566</v>
      </c>
      <c r="B541" s="19">
        <v>70289</v>
      </c>
      <c r="C541" s="18" t="s">
        <v>564</v>
      </c>
      <c r="D541" s="20">
        <v>522</v>
      </c>
      <c r="E541" s="42">
        <v>11.4</v>
      </c>
      <c r="F541" s="7">
        <f t="shared" si="24"/>
        <v>5950.8</v>
      </c>
      <c r="G541" s="7"/>
      <c r="H541" s="26"/>
      <c r="I541" s="31">
        <f t="shared" si="26"/>
        <v>0</v>
      </c>
      <c r="J541" s="8" t="str">
        <f t="shared" si="25"/>
        <v>ערך לא הוזן</v>
      </c>
    </row>
    <row r="542" spans="1:10" x14ac:dyDescent="0.25">
      <c r="A542" s="17">
        <v>567</v>
      </c>
      <c r="B542" s="19">
        <v>70290</v>
      </c>
      <c r="C542" s="18" t="s">
        <v>89</v>
      </c>
      <c r="D542" s="20">
        <v>581</v>
      </c>
      <c r="E542" s="42">
        <v>7.8</v>
      </c>
      <c r="F542" s="7">
        <f t="shared" si="24"/>
        <v>4531.8</v>
      </c>
      <c r="G542" s="7"/>
      <c r="H542" s="26"/>
      <c r="I542" s="31">
        <f t="shared" si="26"/>
        <v>0</v>
      </c>
      <c r="J542" s="8" t="str">
        <f t="shared" si="25"/>
        <v>ערך לא הוזן</v>
      </c>
    </row>
    <row r="543" spans="1:10" x14ac:dyDescent="0.25">
      <c r="A543" s="17">
        <v>568</v>
      </c>
      <c r="B543" s="19">
        <v>70291</v>
      </c>
      <c r="C543" s="18" t="s">
        <v>565</v>
      </c>
      <c r="D543" s="20">
        <v>10276</v>
      </c>
      <c r="E543" s="42">
        <v>12.6</v>
      </c>
      <c r="F543" s="7">
        <f t="shared" si="24"/>
        <v>129477.59999999999</v>
      </c>
      <c r="G543" s="7"/>
      <c r="H543" s="26"/>
      <c r="I543" s="31">
        <f t="shared" si="26"/>
        <v>0</v>
      </c>
      <c r="J543" s="8" t="str">
        <f t="shared" si="25"/>
        <v>ערך לא הוזן</v>
      </c>
    </row>
    <row r="544" spans="1:10" x14ac:dyDescent="0.25">
      <c r="A544" s="17">
        <v>569</v>
      </c>
      <c r="B544" s="19">
        <v>70292</v>
      </c>
      <c r="C544" s="18" t="s">
        <v>566</v>
      </c>
      <c r="D544" s="20">
        <v>15323</v>
      </c>
      <c r="E544" s="42">
        <v>8.1</v>
      </c>
      <c r="F544" s="7">
        <f t="shared" si="24"/>
        <v>124116.29999999999</v>
      </c>
      <c r="G544" s="7"/>
      <c r="H544" s="26"/>
      <c r="I544" s="31">
        <f t="shared" si="26"/>
        <v>0</v>
      </c>
      <c r="J544" s="8" t="str">
        <f t="shared" si="25"/>
        <v>ערך לא הוזן</v>
      </c>
    </row>
    <row r="545" spans="1:10" x14ac:dyDescent="0.25">
      <c r="A545" s="17">
        <v>570</v>
      </c>
      <c r="B545" s="19">
        <v>70294</v>
      </c>
      <c r="C545" s="18" t="s">
        <v>567</v>
      </c>
      <c r="D545" s="20">
        <v>4178</v>
      </c>
      <c r="E545" s="42">
        <v>6.6</v>
      </c>
      <c r="F545" s="7">
        <f t="shared" si="24"/>
        <v>27574.799999999999</v>
      </c>
      <c r="G545" s="7"/>
      <c r="H545" s="26"/>
      <c r="I545" s="31">
        <f t="shared" si="26"/>
        <v>0</v>
      </c>
      <c r="J545" s="8" t="str">
        <f t="shared" si="25"/>
        <v>ערך לא הוזן</v>
      </c>
    </row>
    <row r="546" spans="1:10" x14ac:dyDescent="0.25">
      <c r="A546" s="17">
        <v>571</v>
      </c>
      <c r="B546" s="19">
        <v>70296</v>
      </c>
      <c r="C546" s="18" t="s">
        <v>568</v>
      </c>
      <c r="D546" s="20">
        <v>0</v>
      </c>
      <c r="E546" s="42">
        <v>5.3</v>
      </c>
      <c r="F546" s="7">
        <f t="shared" si="24"/>
        <v>0</v>
      </c>
      <c r="G546" s="7"/>
      <c r="H546" s="26"/>
      <c r="I546" s="31">
        <f t="shared" si="26"/>
        <v>0</v>
      </c>
      <c r="J546" s="8" t="str">
        <f t="shared" si="25"/>
        <v>ערך לא הוזן</v>
      </c>
    </row>
    <row r="547" spans="1:10" x14ac:dyDescent="0.25">
      <c r="A547" s="17">
        <v>572</v>
      </c>
      <c r="B547" s="19">
        <v>70300</v>
      </c>
      <c r="C547" s="18" t="s">
        <v>569</v>
      </c>
      <c r="D547" s="20">
        <v>297</v>
      </c>
      <c r="E547" s="42">
        <v>18.3</v>
      </c>
      <c r="F547" s="7">
        <f t="shared" si="24"/>
        <v>5435.1</v>
      </c>
      <c r="G547" s="7"/>
      <c r="H547" s="26"/>
      <c r="I547" s="31">
        <f t="shared" si="26"/>
        <v>0</v>
      </c>
      <c r="J547" s="8" t="str">
        <f t="shared" si="25"/>
        <v>ערך לא הוזן</v>
      </c>
    </row>
    <row r="548" spans="1:10" x14ac:dyDescent="0.25">
      <c r="A548" s="17">
        <v>573</v>
      </c>
      <c r="B548" s="19">
        <v>70302</v>
      </c>
      <c r="C548" s="18" t="s">
        <v>570</v>
      </c>
      <c r="D548" s="20">
        <v>11226</v>
      </c>
      <c r="E548" s="42">
        <v>14.4</v>
      </c>
      <c r="F548" s="7">
        <f t="shared" si="24"/>
        <v>161654.39999999999</v>
      </c>
      <c r="G548" s="7"/>
      <c r="H548" s="26"/>
      <c r="I548" s="31">
        <f t="shared" si="26"/>
        <v>0</v>
      </c>
      <c r="J548" s="8" t="str">
        <f t="shared" si="25"/>
        <v>ערך לא הוזן</v>
      </c>
    </row>
    <row r="549" spans="1:10" x14ac:dyDescent="0.25">
      <c r="A549" s="17">
        <v>574</v>
      </c>
      <c r="B549" s="19">
        <v>70305</v>
      </c>
      <c r="C549" s="18" t="s">
        <v>571</v>
      </c>
      <c r="D549" s="20">
        <v>37566</v>
      </c>
      <c r="E549" s="42">
        <v>53.7</v>
      </c>
      <c r="F549" s="7">
        <f t="shared" si="24"/>
        <v>2017294.2000000002</v>
      </c>
      <c r="G549" s="7"/>
      <c r="H549" s="26"/>
      <c r="I549" s="31">
        <f t="shared" si="26"/>
        <v>0</v>
      </c>
      <c r="J549" s="8" t="str">
        <f t="shared" si="25"/>
        <v>ערך לא הוזן</v>
      </c>
    </row>
    <row r="550" spans="1:10" x14ac:dyDescent="0.25">
      <c r="A550" s="17">
        <v>575</v>
      </c>
      <c r="B550" s="19">
        <v>70308</v>
      </c>
      <c r="C550" s="18" t="s">
        <v>572</v>
      </c>
      <c r="D550" s="20">
        <v>7629</v>
      </c>
      <c r="E550" s="42">
        <v>6.5</v>
      </c>
      <c r="F550" s="7">
        <f t="shared" si="24"/>
        <v>49588.5</v>
      </c>
      <c r="G550" s="7"/>
      <c r="H550" s="26"/>
      <c r="I550" s="31">
        <f t="shared" si="26"/>
        <v>0</v>
      </c>
      <c r="J550" s="8" t="str">
        <f t="shared" si="25"/>
        <v>ערך לא הוזן</v>
      </c>
    </row>
    <row r="551" spans="1:10" x14ac:dyDescent="0.25">
      <c r="A551" s="17">
        <v>576</v>
      </c>
      <c r="B551" s="19">
        <v>70309</v>
      </c>
      <c r="C551" s="18" t="s">
        <v>573</v>
      </c>
      <c r="D551" s="20">
        <v>4727</v>
      </c>
      <c r="E551" s="42">
        <v>6.5</v>
      </c>
      <c r="F551" s="7">
        <f t="shared" si="24"/>
        <v>30725.5</v>
      </c>
      <c r="G551" s="7"/>
      <c r="H551" s="26"/>
      <c r="I551" s="31">
        <f t="shared" si="26"/>
        <v>0</v>
      </c>
      <c r="J551" s="8" t="str">
        <f t="shared" si="25"/>
        <v>ערך לא הוזן</v>
      </c>
    </row>
    <row r="552" spans="1:10" x14ac:dyDescent="0.25">
      <c r="A552" s="17">
        <v>577</v>
      </c>
      <c r="B552" s="19">
        <v>70310</v>
      </c>
      <c r="C552" s="18" t="s">
        <v>574</v>
      </c>
      <c r="D552" s="20">
        <v>5168</v>
      </c>
      <c r="E552" s="42">
        <v>6.5</v>
      </c>
      <c r="F552" s="7">
        <f t="shared" ref="F552:F614" si="27">E552*D552</f>
        <v>33592</v>
      </c>
      <c r="G552" s="7"/>
      <c r="H552" s="26"/>
      <c r="I552" s="31">
        <f t="shared" si="26"/>
        <v>0</v>
      </c>
      <c r="J552" s="8" t="str">
        <f t="shared" si="25"/>
        <v>ערך לא הוזן</v>
      </c>
    </row>
    <row r="553" spans="1:10" x14ac:dyDescent="0.25">
      <c r="A553" s="17">
        <v>578</v>
      </c>
      <c r="B553" s="19">
        <v>70311</v>
      </c>
      <c r="C553" s="18" t="s">
        <v>575</v>
      </c>
      <c r="D553" s="20">
        <v>5610</v>
      </c>
      <c r="E553" s="42">
        <v>6.5</v>
      </c>
      <c r="F553" s="7">
        <f t="shared" si="27"/>
        <v>36465</v>
      </c>
      <c r="G553" s="7"/>
      <c r="H553" s="26"/>
      <c r="I553" s="31">
        <f t="shared" si="26"/>
        <v>0</v>
      </c>
      <c r="J553" s="8" t="str">
        <f t="shared" ref="J553:J615" si="28">IF(H553&gt;0,TRUE,"ערך לא הוזן")</f>
        <v>ערך לא הוזן</v>
      </c>
    </row>
    <row r="554" spans="1:10" x14ac:dyDescent="0.25">
      <c r="A554" s="17">
        <v>579</v>
      </c>
      <c r="B554" s="19">
        <v>70312</v>
      </c>
      <c r="C554" s="18" t="s">
        <v>576</v>
      </c>
      <c r="D554" s="20">
        <v>98</v>
      </c>
      <c r="E554" s="42">
        <v>11.2</v>
      </c>
      <c r="F554" s="7">
        <f t="shared" si="27"/>
        <v>1097.5999999999999</v>
      </c>
      <c r="G554" s="7"/>
      <c r="H554" s="26"/>
      <c r="I554" s="31">
        <f t="shared" si="26"/>
        <v>0</v>
      </c>
      <c r="J554" s="8" t="str">
        <f t="shared" si="28"/>
        <v>ערך לא הוזן</v>
      </c>
    </row>
    <row r="555" spans="1:10" x14ac:dyDescent="0.25">
      <c r="A555" s="17">
        <v>580</v>
      </c>
      <c r="B555" s="19">
        <v>70313</v>
      </c>
      <c r="C555" s="18" t="s">
        <v>577</v>
      </c>
      <c r="D555" s="20">
        <v>22434</v>
      </c>
      <c r="E555" s="42">
        <v>9.6</v>
      </c>
      <c r="F555" s="7">
        <f t="shared" si="27"/>
        <v>215366.39999999999</v>
      </c>
      <c r="G555" s="7"/>
      <c r="H555" s="26"/>
      <c r="I555" s="31">
        <f t="shared" si="26"/>
        <v>0</v>
      </c>
      <c r="J555" s="8" t="str">
        <f t="shared" si="28"/>
        <v>ערך לא הוזן</v>
      </c>
    </row>
    <row r="556" spans="1:10" x14ac:dyDescent="0.25">
      <c r="A556" s="17">
        <v>581</v>
      </c>
      <c r="B556" s="19">
        <v>70314</v>
      </c>
      <c r="C556" s="18" t="s">
        <v>578</v>
      </c>
      <c r="D556" s="20">
        <v>150631</v>
      </c>
      <c r="E556" s="42">
        <v>5.8</v>
      </c>
      <c r="F556" s="7">
        <f t="shared" si="27"/>
        <v>873659.79999999993</v>
      </c>
      <c r="G556" s="7"/>
      <c r="H556" s="26"/>
      <c r="I556" s="31">
        <f t="shared" si="26"/>
        <v>0</v>
      </c>
      <c r="J556" s="8" t="str">
        <f t="shared" si="28"/>
        <v>ערך לא הוזן</v>
      </c>
    </row>
    <row r="557" spans="1:10" x14ac:dyDescent="0.25">
      <c r="A557" s="17">
        <v>582</v>
      </c>
      <c r="B557" s="19">
        <v>70318</v>
      </c>
      <c r="C557" s="18" t="s">
        <v>579</v>
      </c>
      <c r="D557" s="20">
        <v>3322</v>
      </c>
      <c r="E557" s="42">
        <v>5.8</v>
      </c>
      <c r="F557" s="7">
        <f t="shared" si="27"/>
        <v>19267.599999999999</v>
      </c>
      <c r="G557" s="7"/>
      <c r="H557" s="26"/>
      <c r="I557" s="31">
        <f t="shared" si="26"/>
        <v>0</v>
      </c>
      <c r="J557" s="8" t="str">
        <f t="shared" si="28"/>
        <v>ערך לא הוזן</v>
      </c>
    </row>
    <row r="558" spans="1:10" x14ac:dyDescent="0.25">
      <c r="A558" s="17">
        <v>583</v>
      </c>
      <c r="B558" s="19">
        <v>70320</v>
      </c>
      <c r="C558" s="18" t="s">
        <v>580</v>
      </c>
      <c r="D558" s="20">
        <v>19350</v>
      </c>
      <c r="E558" s="42">
        <v>6.6</v>
      </c>
      <c r="F558" s="7">
        <f t="shared" si="27"/>
        <v>127710</v>
      </c>
      <c r="G558" s="7"/>
      <c r="H558" s="26"/>
      <c r="I558" s="31">
        <f t="shared" si="26"/>
        <v>0</v>
      </c>
      <c r="J558" s="8" t="str">
        <f t="shared" si="28"/>
        <v>ערך לא הוזן</v>
      </c>
    </row>
    <row r="559" spans="1:10" x14ac:dyDescent="0.25">
      <c r="A559" s="17">
        <v>584</v>
      </c>
      <c r="B559" s="19">
        <v>70321</v>
      </c>
      <c r="C559" s="18" t="s">
        <v>581</v>
      </c>
      <c r="D559" s="20">
        <v>37700</v>
      </c>
      <c r="E559" s="42">
        <v>13.5</v>
      </c>
      <c r="F559" s="7">
        <f t="shared" si="27"/>
        <v>508950</v>
      </c>
      <c r="G559" s="7"/>
      <c r="H559" s="26"/>
      <c r="I559" s="31">
        <f t="shared" si="26"/>
        <v>0</v>
      </c>
      <c r="J559" s="8" t="str">
        <f t="shared" si="28"/>
        <v>ערך לא הוזן</v>
      </c>
    </row>
    <row r="560" spans="1:10" x14ac:dyDescent="0.25">
      <c r="A560" s="17">
        <v>585</v>
      </c>
      <c r="B560" s="19">
        <v>70322</v>
      </c>
      <c r="C560" s="18" t="s">
        <v>582</v>
      </c>
      <c r="D560" s="20">
        <v>5134</v>
      </c>
      <c r="E560" s="42">
        <v>22.1</v>
      </c>
      <c r="F560" s="7">
        <f t="shared" si="27"/>
        <v>113461.40000000001</v>
      </c>
      <c r="G560" s="7"/>
      <c r="H560" s="26"/>
      <c r="I560" s="31">
        <f t="shared" si="26"/>
        <v>0</v>
      </c>
      <c r="J560" s="8" t="str">
        <f t="shared" si="28"/>
        <v>ערך לא הוזן</v>
      </c>
    </row>
    <row r="561" spans="1:10" x14ac:dyDescent="0.25">
      <c r="A561" s="17">
        <v>586</v>
      </c>
      <c r="B561" s="19">
        <v>70323</v>
      </c>
      <c r="C561" s="18" t="s">
        <v>583</v>
      </c>
      <c r="D561" s="20">
        <v>1</v>
      </c>
      <c r="E561" s="42">
        <v>9.4</v>
      </c>
      <c r="F561" s="7">
        <f t="shared" si="27"/>
        <v>9.4</v>
      </c>
      <c r="G561" s="7"/>
      <c r="H561" s="26"/>
      <c r="I561" s="31">
        <f t="shared" si="26"/>
        <v>0</v>
      </c>
      <c r="J561" s="8" t="str">
        <f t="shared" si="28"/>
        <v>ערך לא הוזן</v>
      </c>
    </row>
    <row r="562" spans="1:10" x14ac:dyDescent="0.25">
      <c r="A562" s="17">
        <v>587</v>
      </c>
      <c r="B562" s="19">
        <v>70331</v>
      </c>
      <c r="C562" s="18" t="s">
        <v>584</v>
      </c>
      <c r="D562" s="20">
        <v>4</v>
      </c>
      <c r="E562" s="42">
        <v>14.4</v>
      </c>
      <c r="F562" s="7">
        <f t="shared" si="27"/>
        <v>57.6</v>
      </c>
      <c r="G562" s="7"/>
      <c r="H562" s="26"/>
      <c r="I562" s="31">
        <f t="shared" si="26"/>
        <v>0</v>
      </c>
      <c r="J562" s="8" t="str">
        <f t="shared" si="28"/>
        <v>ערך לא הוזן</v>
      </c>
    </row>
    <row r="563" spans="1:10" x14ac:dyDescent="0.25">
      <c r="A563" s="17">
        <v>588</v>
      </c>
      <c r="B563" s="19">
        <v>70334</v>
      </c>
      <c r="C563" s="18" t="s">
        <v>585</v>
      </c>
      <c r="D563" s="20">
        <v>17232</v>
      </c>
      <c r="E563" s="42">
        <v>2.1</v>
      </c>
      <c r="F563" s="7">
        <f t="shared" si="27"/>
        <v>36187.200000000004</v>
      </c>
      <c r="G563" s="7"/>
      <c r="H563" s="26"/>
      <c r="I563" s="31">
        <f t="shared" si="26"/>
        <v>0</v>
      </c>
      <c r="J563" s="8" t="str">
        <f t="shared" si="28"/>
        <v>ערך לא הוזן</v>
      </c>
    </row>
    <row r="564" spans="1:10" x14ac:dyDescent="0.25">
      <c r="A564" s="17">
        <v>589</v>
      </c>
      <c r="B564" s="19">
        <v>70335</v>
      </c>
      <c r="C564" s="18" t="s">
        <v>586</v>
      </c>
      <c r="D564" s="20">
        <v>116</v>
      </c>
      <c r="E564" s="42">
        <v>18.100000000000001</v>
      </c>
      <c r="F564" s="7">
        <f t="shared" si="27"/>
        <v>2099.6000000000004</v>
      </c>
      <c r="G564" s="7"/>
      <c r="H564" s="26"/>
      <c r="I564" s="31">
        <f t="shared" si="26"/>
        <v>0</v>
      </c>
      <c r="J564" s="8" t="str">
        <f t="shared" si="28"/>
        <v>ערך לא הוזן</v>
      </c>
    </row>
    <row r="565" spans="1:10" x14ac:dyDescent="0.25">
      <c r="A565" s="17">
        <v>590</v>
      </c>
      <c r="B565" s="19">
        <v>70336</v>
      </c>
      <c r="C565" s="18" t="s">
        <v>587</v>
      </c>
      <c r="D565" s="20">
        <v>85</v>
      </c>
      <c r="E565" s="42">
        <v>37.299999999999997</v>
      </c>
      <c r="F565" s="7">
        <f t="shared" si="27"/>
        <v>3170.4999999999995</v>
      </c>
      <c r="G565" s="7"/>
      <c r="H565" s="26"/>
      <c r="I565" s="31">
        <f t="shared" si="26"/>
        <v>0</v>
      </c>
      <c r="J565" s="8" t="str">
        <f t="shared" si="28"/>
        <v>ערך לא הוזן</v>
      </c>
    </row>
    <row r="566" spans="1:10" x14ac:dyDescent="0.25">
      <c r="A566" s="17">
        <v>592</v>
      </c>
      <c r="B566" s="19">
        <v>70341</v>
      </c>
      <c r="C566" s="18" t="s">
        <v>588</v>
      </c>
      <c r="D566" s="20">
        <v>5645</v>
      </c>
      <c r="E566" s="42">
        <v>28.1</v>
      </c>
      <c r="F566" s="7">
        <f t="shared" si="27"/>
        <v>158624.5</v>
      </c>
      <c r="G566" s="7"/>
      <c r="H566" s="26"/>
      <c r="I566" s="31">
        <f t="shared" si="26"/>
        <v>0</v>
      </c>
      <c r="J566" s="8" t="str">
        <f t="shared" si="28"/>
        <v>ערך לא הוזן</v>
      </c>
    </row>
    <row r="567" spans="1:10" x14ac:dyDescent="0.25">
      <c r="A567" s="17">
        <v>593</v>
      </c>
      <c r="B567" s="19">
        <v>70342</v>
      </c>
      <c r="C567" s="18" t="s">
        <v>589</v>
      </c>
      <c r="D567" s="20">
        <v>22306</v>
      </c>
      <c r="E567" s="42">
        <v>8</v>
      </c>
      <c r="F567" s="7">
        <f t="shared" si="27"/>
        <v>178448</v>
      </c>
      <c r="G567" s="7"/>
      <c r="H567" s="26"/>
      <c r="I567" s="31">
        <f t="shared" si="26"/>
        <v>0</v>
      </c>
      <c r="J567" s="8" t="str">
        <f t="shared" si="28"/>
        <v>ערך לא הוזן</v>
      </c>
    </row>
    <row r="568" spans="1:10" x14ac:dyDescent="0.25">
      <c r="A568" s="17">
        <v>594</v>
      </c>
      <c r="B568" s="19">
        <v>70343</v>
      </c>
      <c r="C568" s="18" t="s">
        <v>590</v>
      </c>
      <c r="D568" s="20">
        <v>0</v>
      </c>
      <c r="E568" s="42">
        <v>6.2</v>
      </c>
      <c r="F568" s="7">
        <f t="shared" si="27"/>
        <v>0</v>
      </c>
      <c r="G568" s="7"/>
      <c r="H568" s="26"/>
      <c r="I568" s="31">
        <f t="shared" si="26"/>
        <v>0</v>
      </c>
      <c r="J568" s="8" t="str">
        <f t="shared" si="28"/>
        <v>ערך לא הוזן</v>
      </c>
    </row>
    <row r="569" spans="1:10" x14ac:dyDescent="0.25">
      <c r="A569" s="17">
        <v>595</v>
      </c>
      <c r="B569" s="19">
        <v>70344</v>
      </c>
      <c r="C569" s="18" t="s">
        <v>591</v>
      </c>
      <c r="D569" s="20">
        <v>0</v>
      </c>
      <c r="E569" s="42">
        <v>6.2</v>
      </c>
      <c r="F569" s="7">
        <f t="shared" si="27"/>
        <v>0</v>
      </c>
      <c r="G569" s="7"/>
      <c r="H569" s="26"/>
      <c r="I569" s="31">
        <f t="shared" si="26"/>
        <v>0</v>
      </c>
      <c r="J569" s="8" t="str">
        <f t="shared" si="28"/>
        <v>ערך לא הוזן</v>
      </c>
    </row>
    <row r="570" spans="1:10" x14ac:dyDescent="0.25">
      <c r="A570" s="17">
        <v>596</v>
      </c>
      <c r="B570" s="19">
        <v>70345</v>
      </c>
      <c r="C570" s="18" t="s">
        <v>592</v>
      </c>
      <c r="D570" s="20">
        <v>0</v>
      </c>
      <c r="E570" s="42">
        <v>6.2</v>
      </c>
      <c r="F570" s="7">
        <f t="shared" si="27"/>
        <v>0</v>
      </c>
      <c r="G570" s="7"/>
      <c r="H570" s="26"/>
      <c r="I570" s="31">
        <f t="shared" si="26"/>
        <v>0</v>
      </c>
      <c r="J570" s="8" t="str">
        <f t="shared" si="28"/>
        <v>ערך לא הוזן</v>
      </c>
    </row>
    <row r="571" spans="1:10" x14ac:dyDescent="0.25">
      <c r="A571" s="17">
        <v>597</v>
      </c>
      <c r="B571" s="19">
        <v>70346</v>
      </c>
      <c r="C571" s="18" t="s">
        <v>593</v>
      </c>
      <c r="D571" s="20">
        <v>60</v>
      </c>
      <c r="E571" s="42">
        <v>6.2</v>
      </c>
      <c r="F571" s="7">
        <f t="shared" si="27"/>
        <v>372</v>
      </c>
      <c r="G571" s="7"/>
      <c r="H571" s="26"/>
      <c r="I571" s="31">
        <f t="shared" si="26"/>
        <v>0</v>
      </c>
      <c r="J571" s="8" t="str">
        <f t="shared" si="28"/>
        <v>ערך לא הוזן</v>
      </c>
    </row>
    <row r="572" spans="1:10" x14ac:dyDescent="0.25">
      <c r="A572" s="17">
        <v>598</v>
      </c>
      <c r="B572" s="19">
        <v>70347</v>
      </c>
      <c r="C572" s="18" t="s">
        <v>594</v>
      </c>
      <c r="D572" s="20">
        <v>12964</v>
      </c>
      <c r="E572" s="42">
        <v>6.6</v>
      </c>
      <c r="F572" s="7">
        <f t="shared" si="27"/>
        <v>85562.4</v>
      </c>
      <c r="G572" s="7"/>
      <c r="H572" s="26"/>
      <c r="I572" s="31">
        <f t="shared" si="26"/>
        <v>0</v>
      </c>
      <c r="J572" s="8" t="str">
        <f t="shared" si="28"/>
        <v>ערך לא הוזן</v>
      </c>
    </row>
    <row r="573" spans="1:10" x14ac:dyDescent="0.25">
      <c r="A573" s="17">
        <v>599</v>
      </c>
      <c r="B573" s="19">
        <v>70348</v>
      </c>
      <c r="C573" s="18" t="s">
        <v>595</v>
      </c>
      <c r="D573" s="20">
        <v>6469</v>
      </c>
      <c r="E573" s="42">
        <v>6.6</v>
      </c>
      <c r="F573" s="7">
        <f t="shared" si="27"/>
        <v>42695.399999999994</v>
      </c>
      <c r="G573" s="7"/>
      <c r="H573" s="26"/>
      <c r="I573" s="31">
        <f t="shared" si="26"/>
        <v>0</v>
      </c>
      <c r="J573" s="8" t="str">
        <f t="shared" si="28"/>
        <v>ערך לא הוזן</v>
      </c>
    </row>
    <row r="574" spans="1:10" x14ac:dyDescent="0.25">
      <c r="A574" s="17">
        <v>600</v>
      </c>
      <c r="B574" s="19">
        <v>70349</v>
      </c>
      <c r="C574" s="18" t="s">
        <v>596</v>
      </c>
      <c r="D574" s="20">
        <v>36618</v>
      </c>
      <c r="E574" s="42">
        <v>6.6</v>
      </c>
      <c r="F574" s="7">
        <f t="shared" si="27"/>
        <v>241678.8</v>
      </c>
      <c r="G574" s="7"/>
      <c r="H574" s="26"/>
      <c r="I574" s="31">
        <f t="shared" si="26"/>
        <v>0</v>
      </c>
      <c r="J574" s="8" t="str">
        <f t="shared" si="28"/>
        <v>ערך לא הוזן</v>
      </c>
    </row>
    <row r="575" spans="1:10" x14ac:dyDescent="0.25">
      <c r="A575" s="17">
        <v>601</v>
      </c>
      <c r="B575" s="19">
        <v>70350</v>
      </c>
      <c r="C575" s="18" t="s">
        <v>597</v>
      </c>
      <c r="D575" s="20">
        <v>13113</v>
      </c>
      <c r="E575" s="42">
        <v>6.6</v>
      </c>
      <c r="F575" s="7">
        <f t="shared" si="27"/>
        <v>86545.799999999988</v>
      </c>
      <c r="G575" s="7"/>
      <c r="H575" s="26"/>
      <c r="I575" s="31">
        <f t="shared" si="26"/>
        <v>0</v>
      </c>
      <c r="J575" s="8" t="str">
        <f t="shared" si="28"/>
        <v>ערך לא הוזן</v>
      </c>
    </row>
    <row r="576" spans="1:10" x14ac:dyDescent="0.25">
      <c r="A576" s="17">
        <v>602</v>
      </c>
      <c r="B576" s="19">
        <v>70351</v>
      </c>
      <c r="C576" s="18" t="s">
        <v>598</v>
      </c>
      <c r="D576" s="20">
        <v>46437</v>
      </c>
      <c r="E576" s="42">
        <v>6.6</v>
      </c>
      <c r="F576" s="7">
        <f t="shared" si="27"/>
        <v>306484.2</v>
      </c>
      <c r="G576" s="7"/>
      <c r="H576" s="26"/>
      <c r="I576" s="31">
        <f t="shared" si="26"/>
        <v>0</v>
      </c>
      <c r="J576" s="8" t="str">
        <f t="shared" si="28"/>
        <v>ערך לא הוזן</v>
      </c>
    </row>
    <row r="577" spans="1:10" x14ac:dyDescent="0.25">
      <c r="A577" s="17">
        <v>603</v>
      </c>
      <c r="B577" s="19">
        <v>70352</v>
      </c>
      <c r="C577" s="18" t="s">
        <v>599</v>
      </c>
      <c r="D577" s="20">
        <v>21041</v>
      </c>
      <c r="E577" s="42">
        <v>6.6</v>
      </c>
      <c r="F577" s="7">
        <f t="shared" si="27"/>
        <v>138870.6</v>
      </c>
      <c r="G577" s="7"/>
      <c r="H577" s="26"/>
      <c r="I577" s="31">
        <f t="shared" si="26"/>
        <v>0</v>
      </c>
      <c r="J577" s="8" t="str">
        <f t="shared" si="28"/>
        <v>ערך לא הוזן</v>
      </c>
    </row>
    <row r="578" spans="1:10" x14ac:dyDescent="0.25">
      <c r="A578" s="17">
        <v>604</v>
      </c>
      <c r="B578" s="19">
        <v>70353</v>
      </c>
      <c r="C578" s="18" t="s">
        <v>600</v>
      </c>
      <c r="D578" s="20">
        <v>7868</v>
      </c>
      <c r="E578" s="42">
        <v>6.6</v>
      </c>
      <c r="F578" s="7">
        <f t="shared" si="27"/>
        <v>51928.799999999996</v>
      </c>
      <c r="G578" s="7"/>
      <c r="H578" s="26"/>
      <c r="I578" s="31">
        <f t="shared" si="26"/>
        <v>0</v>
      </c>
      <c r="J578" s="8" t="str">
        <f t="shared" si="28"/>
        <v>ערך לא הוזן</v>
      </c>
    </row>
    <row r="579" spans="1:10" x14ac:dyDescent="0.25">
      <c r="A579" s="17">
        <v>605</v>
      </c>
      <c r="B579" s="19">
        <v>70354</v>
      </c>
      <c r="C579" s="18" t="s">
        <v>601</v>
      </c>
      <c r="D579" s="20">
        <v>22943</v>
      </c>
      <c r="E579" s="42">
        <v>6.6</v>
      </c>
      <c r="F579" s="7">
        <f t="shared" si="27"/>
        <v>151423.79999999999</v>
      </c>
      <c r="G579" s="7"/>
      <c r="H579" s="26"/>
      <c r="I579" s="31">
        <f t="shared" ref="I579:I642" si="29">IF(G579=1,H579*D579/1.15,H579*D579)</f>
        <v>0</v>
      </c>
      <c r="J579" s="8" t="str">
        <f t="shared" si="28"/>
        <v>ערך לא הוזן</v>
      </c>
    </row>
    <row r="580" spans="1:10" x14ac:dyDescent="0.25">
      <c r="A580" s="17">
        <v>606</v>
      </c>
      <c r="B580" s="19">
        <v>70355</v>
      </c>
      <c r="C580" s="18" t="s">
        <v>602</v>
      </c>
      <c r="D580" s="20">
        <v>4886</v>
      </c>
      <c r="E580" s="42">
        <v>6.6</v>
      </c>
      <c r="F580" s="7">
        <f t="shared" si="27"/>
        <v>32247.599999999999</v>
      </c>
      <c r="G580" s="7"/>
      <c r="H580" s="26"/>
      <c r="I580" s="31">
        <f t="shared" si="29"/>
        <v>0</v>
      </c>
      <c r="J580" s="8" t="str">
        <f t="shared" si="28"/>
        <v>ערך לא הוזן</v>
      </c>
    </row>
    <row r="581" spans="1:10" x14ac:dyDescent="0.25">
      <c r="A581" s="17">
        <v>607</v>
      </c>
      <c r="B581" s="19">
        <v>70356</v>
      </c>
      <c r="C581" s="18" t="s">
        <v>603</v>
      </c>
      <c r="D581" s="20">
        <v>10950</v>
      </c>
      <c r="E581" s="42">
        <v>6.6</v>
      </c>
      <c r="F581" s="7">
        <f t="shared" si="27"/>
        <v>72270</v>
      </c>
      <c r="G581" s="7"/>
      <c r="H581" s="26"/>
      <c r="I581" s="31">
        <f t="shared" si="29"/>
        <v>0</v>
      </c>
      <c r="J581" s="8" t="str">
        <f t="shared" si="28"/>
        <v>ערך לא הוזן</v>
      </c>
    </row>
    <row r="582" spans="1:10" x14ac:dyDescent="0.25">
      <c r="A582" s="17">
        <v>608</v>
      </c>
      <c r="B582" s="19">
        <v>70357</v>
      </c>
      <c r="C582" s="18" t="s">
        <v>604</v>
      </c>
      <c r="D582" s="20">
        <v>37</v>
      </c>
      <c r="E582" s="42">
        <v>6.6</v>
      </c>
      <c r="F582" s="7">
        <f t="shared" si="27"/>
        <v>244.2</v>
      </c>
      <c r="G582" s="7"/>
      <c r="H582" s="26"/>
      <c r="I582" s="31">
        <f t="shared" si="29"/>
        <v>0</v>
      </c>
      <c r="J582" s="8" t="str">
        <f t="shared" si="28"/>
        <v>ערך לא הוזן</v>
      </c>
    </row>
    <row r="583" spans="1:10" x14ac:dyDescent="0.25">
      <c r="A583" s="17">
        <v>609</v>
      </c>
      <c r="B583" s="19">
        <v>70358</v>
      </c>
      <c r="C583" s="18" t="s">
        <v>605</v>
      </c>
      <c r="D583" s="20">
        <v>764</v>
      </c>
      <c r="E583" s="42">
        <v>6.4</v>
      </c>
      <c r="F583" s="7">
        <f t="shared" si="27"/>
        <v>4889.6000000000004</v>
      </c>
      <c r="G583" s="7"/>
      <c r="H583" s="26"/>
      <c r="I583" s="31">
        <f t="shared" si="29"/>
        <v>0</v>
      </c>
      <c r="J583" s="8" t="str">
        <f t="shared" si="28"/>
        <v>ערך לא הוזן</v>
      </c>
    </row>
    <row r="584" spans="1:10" x14ac:dyDescent="0.25">
      <c r="A584" s="17">
        <v>610</v>
      </c>
      <c r="B584" s="19">
        <v>70359</v>
      </c>
      <c r="C584" s="18" t="s">
        <v>606</v>
      </c>
      <c r="D584" s="20">
        <v>1084</v>
      </c>
      <c r="E584" s="42">
        <v>6.4</v>
      </c>
      <c r="F584" s="7">
        <f t="shared" si="27"/>
        <v>6937.6</v>
      </c>
      <c r="G584" s="7"/>
      <c r="H584" s="26"/>
      <c r="I584" s="31">
        <f t="shared" si="29"/>
        <v>0</v>
      </c>
      <c r="J584" s="8" t="str">
        <f t="shared" si="28"/>
        <v>ערך לא הוזן</v>
      </c>
    </row>
    <row r="585" spans="1:10" x14ac:dyDescent="0.25">
      <c r="A585" s="17">
        <v>611</v>
      </c>
      <c r="B585" s="19">
        <v>70360</v>
      </c>
      <c r="C585" s="18" t="s">
        <v>607</v>
      </c>
      <c r="D585" s="20">
        <v>66088</v>
      </c>
      <c r="E585" s="42">
        <v>3.9</v>
      </c>
      <c r="F585" s="7">
        <f t="shared" si="27"/>
        <v>257743.19999999998</v>
      </c>
      <c r="G585" s="7"/>
      <c r="H585" s="26"/>
      <c r="I585" s="31">
        <f t="shared" si="29"/>
        <v>0</v>
      </c>
      <c r="J585" s="8" t="str">
        <f t="shared" si="28"/>
        <v>ערך לא הוזן</v>
      </c>
    </row>
    <row r="586" spans="1:10" x14ac:dyDescent="0.25">
      <c r="A586" s="17">
        <v>612</v>
      </c>
      <c r="B586" s="19">
        <v>70361</v>
      </c>
      <c r="C586" s="18" t="s">
        <v>608</v>
      </c>
      <c r="D586" s="20">
        <v>3568</v>
      </c>
      <c r="E586" s="42">
        <v>6.9</v>
      </c>
      <c r="F586" s="7">
        <f t="shared" si="27"/>
        <v>24619.200000000001</v>
      </c>
      <c r="G586" s="7"/>
      <c r="H586" s="26"/>
      <c r="I586" s="31">
        <f t="shared" si="29"/>
        <v>0</v>
      </c>
      <c r="J586" s="8" t="str">
        <f t="shared" si="28"/>
        <v>ערך לא הוזן</v>
      </c>
    </row>
    <row r="587" spans="1:10" x14ac:dyDescent="0.25">
      <c r="A587" s="17">
        <v>613</v>
      </c>
      <c r="B587" s="19">
        <v>70362</v>
      </c>
      <c r="C587" s="18" t="s">
        <v>609</v>
      </c>
      <c r="D587" s="20">
        <v>6384</v>
      </c>
      <c r="E587" s="42">
        <v>6.9</v>
      </c>
      <c r="F587" s="7">
        <f t="shared" si="27"/>
        <v>44049.600000000006</v>
      </c>
      <c r="G587" s="7"/>
      <c r="H587" s="26"/>
      <c r="I587" s="31">
        <f t="shared" si="29"/>
        <v>0</v>
      </c>
      <c r="J587" s="8" t="str">
        <f t="shared" si="28"/>
        <v>ערך לא הוזן</v>
      </c>
    </row>
    <row r="588" spans="1:10" x14ac:dyDescent="0.25">
      <c r="A588" s="17">
        <v>614</v>
      </c>
      <c r="B588" s="19">
        <v>70363</v>
      </c>
      <c r="C588" s="18" t="s">
        <v>610</v>
      </c>
      <c r="D588" s="20">
        <v>9115</v>
      </c>
      <c r="E588" s="42">
        <v>6.9</v>
      </c>
      <c r="F588" s="7">
        <f t="shared" si="27"/>
        <v>62893.5</v>
      </c>
      <c r="G588" s="7"/>
      <c r="H588" s="26"/>
      <c r="I588" s="31">
        <f t="shared" si="29"/>
        <v>0</v>
      </c>
      <c r="J588" s="8" t="str">
        <f t="shared" si="28"/>
        <v>ערך לא הוזן</v>
      </c>
    </row>
    <row r="589" spans="1:10" x14ac:dyDescent="0.25">
      <c r="A589" s="17">
        <v>615</v>
      </c>
      <c r="B589" s="19">
        <v>70364</v>
      </c>
      <c r="C589" s="18" t="s">
        <v>611</v>
      </c>
      <c r="D589" s="20">
        <v>9791</v>
      </c>
      <c r="E589" s="42">
        <v>6.9</v>
      </c>
      <c r="F589" s="7">
        <f t="shared" si="27"/>
        <v>67557.900000000009</v>
      </c>
      <c r="G589" s="7"/>
      <c r="H589" s="26"/>
      <c r="I589" s="31">
        <f t="shared" si="29"/>
        <v>0</v>
      </c>
      <c r="J589" s="8" t="str">
        <f t="shared" si="28"/>
        <v>ערך לא הוזן</v>
      </c>
    </row>
    <row r="590" spans="1:10" x14ac:dyDescent="0.25">
      <c r="A590" s="17">
        <v>616</v>
      </c>
      <c r="B590" s="19">
        <v>70365</v>
      </c>
      <c r="C590" s="18" t="s">
        <v>612</v>
      </c>
      <c r="D590" s="20">
        <v>1857</v>
      </c>
      <c r="E590" s="42">
        <v>6.9</v>
      </c>
      <c r="F590" s="7">
        <f t="shared" si="27"/>
        <v>12813.300000000001</v>
      </c>
      <c r="G590" s="7"/>
      <c r="H590" s="26"/>
      <c r="I590" s="31">
        <f t="shared" si="29"/>
        <v>0</v>
      </c>
      <c r="J590" s="8" t="str">
        <f t="shared" si="28"/>
        <v>ערך לא הוזן</v>
      </c>
    </row>
    <row r="591" spans="1:10" x14ac:dyDescent="0.25">
      <c r="A591" s="17">
        <v>617</v>
      </c>
      <c r="B591" s="19">
        <v>70366</v>
      </c>
      <c r="C591" s="18" t="s">
        <v>613</v>
      </c>
      <c r="D591" s="20">
        <v>34733</v>
      </c>
      <c r="E591" s="42">
        <v>6.9</v>
      </c>
      <c r="F591" s="7">
        <f t="shared" si="27"/>
        <v>239657.7</v>
      </c>
      <c r="G591" s="7"/>
      <c r="H591" s="26"/>
      <c r="I591" s="31">
        <f t="shared" si="29"/>
        <v>0</v>
      </c>
      <c r="J591" s="8" t="str">
        <f t="shared" si="28"/>
        <v>ערך לא הוזן</v>
      </c>
    </row>
    <row r="592" spans="1:10" x14ac:dyDescent="0.25">
      <c r="A592" s="17">
        <v>618</v>
      </c>
      <c r="B592" s="19">
        <v>70367</v>
      </c>
      <c r="C592" s="18" t="s">
        <v>614</v>
      </c>
      <c r="D592" s="20">
        <v>28829</v>
      </c>
      <c r="E592" s="42">
        <v>6.9</v>
      </c>
      <c r="F592" s="7">
        <f t="shared" si="27"/>
        <v>198920.1</v>
      </c>
      <c r="G592" s="7"/>
      <c r="H592" s="26"/>
      <c r="I592" s="31">
        <f t="shared" si="29"/>
        <v>0</v>
      </c>
      <c r="J592" s="8" t="str">
        <f t="shared" si="28"/>
        <v>ערך לא הוזן</v>
      </c>
    </row>
    <row r="593" spans="1:10" x14ac:dyDescent="0.25">
      <c r="A593" s="17">
        <v>619</v>
      </c>
      <c r="B593" s="19">
        <v>70368</v>
      </c>
      <c r="C593" s="18" t="s">
        <v>615</v>
      </c>
      <c r="D593" s="20">
        <v>8530</v>
      </c>
      <c r="E593" s="42">
        <v>6.9</v>
      </c>
      <c r="F593" s="7">
        <f t="shared" si="27"/>
        <v>58857</v>
      </c>
      <c r="G593" s="7"/>
      <c r="H593" s="26"/>
      <c r="I593" s="31">
        <f t="shared" si="29"/>
        <v>0</v>
      </c>
      <c r="J593" s="8" t="str">
        <f t="shared" si="28"/>
        <v>ערך לא הוזן</v>
      </c>
    </row>
    <row r="594" spans="1:10" x14ac:dyDescent="0.25">
      <c r="A594" s="17">
        <v>620</v>
      </c>
      <c r="B594" s="19">
        <v>70369</v>
      </c>
      <c r="C594" s="18" t="s">
        <v>616</v>
      </c>
      <c r="D594" s="20">
        <v>60</v>
      </c>
      <c r="E594" s="42">
        <v>6.6</v>
      </c>
      <c r="F594" s="7">
        <f t="shared" si="27"/>
        <v>396</v>
      </c>
      <c r="G594" s="7"/>
      <c r="H594" s="26"/>
      <c r="I594" s="31">
        <f t="shared" si="29"/>
        <v>0</v>
      </c>
      <c r="J594" s="8" t="str">
        <f t="shared" si="28"/>
        <v>ערך לא הוזן</v>
      </c>
    </row>
    <row r="595" spans="1:10" x14ac:dyDescent="0.25">
      <c r="A595" s="17">
        <v>621</v>
      </c>
      <c r="B595" s="19">
        <v>70370</v>
      </c>
      <c r="C595" s="18" t="s">
        <v>617</v>
      </c>
      <c r="D595" s="20">
        <v>44871</v>
      </c>
      <c r="E595" s="42">
        <v>6.9</v>
      </c>
      <c r="F595" s="7">
        <f t="shared" si="27"/>
        <v>309609.90000000002</v>
      </c>
      <c r="G595" s="7"/>
      <c r="H595" s="26"/>
      <c r="I595" s="31">
        <f t="shared" si="29"/>
        <v>0</v>
      </c>
      <c r="J595" s="8" t="str">
        <f t="shared" si="28"/>
        <v>ערך לא הוזן</v>
      </c>
    </row>
    <row r="596" spans="1:10" x14ac:dyDescent="0.25">
      <c r="A596" s="17">
        <v>622</v>
      </c>
      <c r="B596" s="19">
        <v>70371</v>
      </c>
      <c r="C596" s="18" t="s">
        <v>618</v>
      </c>
      <c r="D596" s="20">
        <v>45134</v>
      </c>
      <c r="E596" s="42">
        <v>6.9</v>
      </c>
      <c r="F596" s="7">
        <f t="shared" si="27"/>
        <v>311424.60000000003</v>
      </c>
      <c r="G596" s="7"/>
      <c r="H596" s="26"/>
      <c r="I596" s="31">
        <f t="shared" si="29"/>
        <v>0</v>
      </c>
      <c r="J596" s="8" t="str">
        <f t="shared" si="28"/>
        <v>ערך לא הוזן</v>
      </c>
    </row>
    <row r="597" spans="1:10" x14ac:dyDescent="0.25">
      <c r="A597" s="17">
        <v>623</v>
      </c>
      <c r="B597" s="19">
        <v>70372</v>
      </c>
      <c r="C597" s="18" t="s">
        <v>619</v>
      </c>
      <c r="D597" s="20">
        <v>18412</v>
      </c>
      <c r="E597" s="42">
        <v>3.8</v>
      </c>
      <c r="F597" s="7">
        <f t="shared" si="27"/>
        <v>69965.599999999991</v>
      </c>
      <c r="G597" s="7"/>
      <c r="H597" s="26"/>
      <c r="I597" s="31">
        <f t="shared" si="29"/>
        <v>0</v>
      </c>
      <c r="J597" s="8" t="str">
        <f t="shared" si="28"/>
        <v>ערך לא הוזן</v>
      </c>
    </row>
    <row r="598" spans="1:10" x14ac:dyDescent="0.25">
      <c r="A598" s="17">
        <v>624</v>
      </c>
      <c r="B598" s="19">
        <v>70373</v>
      </c>
      <c r="C598" s="18" t="s">
        <v>620</v>
      </c>
      <c r="D598" s="20">
        <v>-18</v>
      </c>
      <c r="E598" s="42">
        <v>13.1</v>
      </c>
      <c r="F598" s="7">
        <f t="shared" si="27"/>
        <v>-235.79999999999998</v>
      </c>
      <c r="G598" s="7"/>
      <c r="H598" s="26"/>
      <c r="I598" s="31">
        <f t="shared" si="29"/>
        <v>0</v>
      </c>
      <c r="J598" s="8" t="str">
        <f t="shared" si="28"/>
        <v>ערך לא הוזן</v>
      </c>
    </row>
    <row r="599" spans="1:10" x14ac:dyDescent="0.25">
      <c r="A599" s="17">
        <v>625</v>
      </c>
      <c r="B599" s="19">
        <v>70374</v>
      </c>
      <c r="C599" s="18" t="s">
        <v>621</v>
      </c>
      <c r="D599" s="20">
        <v>552354</v>
      </c>
      <c r="E599" s="42">
        <v>6.4</v>
      </c>
      <c r="F599" s="7">
        <f t="shared" si="27"/>
        <v>3535065.6</v>
      </c>
      <c r="G599" s="7"/>
      <c r="H599" s="26"/>
      <c r="I599" s="31">
        <f t="shared" si="29"/>
        <v>0</v>
      </c>
      <c r="J599" s="8" t="str">
        <f t="shared" si="28"/>
        <v>ערך לא הוזן</v>
      </c>
    </row>
    <row r="600" spans="1:10" x14ac:dyDescent="0.25">
      <c r="A600" s="17">
        <v>626</v>
      </c>
      <c r="B600" s="19">
        <v>70375</v>
      </c>
      <c r="C600" s="18" t="s">
        <v>622</v>
      </c>
      <c r="D600" s="20">
        <v>102754</v>
      </c>
      <c r="E600" s="42">
        <v>6.4</v>
      </c>
      <c r="F600" s="7">
        <f t="shared" si="27"/>
        <v>657625.60000000009</v>
      </c>
      <c r="G600" s="7"/>
      <c r="H600" s="26"/>
      <c r="I600" s="31">
        <f t="shared" si="29"/>
        <v>0</v>
      </c>
      <c r="J600" s="8" t="str">
        <f t="shared" si="28"/>
        <v>ערך לא הוזן</v>
      </c>
    </row>
    <row r="601" spans="1:10" x14ac:dyDescent="0.25">
      <c r="A601" s="17">
        <v>627</v>
      </c>
      <c r="B601" s="19">
        <v>70381</v>
      </c>
      <c r="C601" s="18" t="s">
        <v>623</v>
      </c>
      <c r="D601" s="20">
        <v>59862</v>
      </c>
      <c r="E601" s="42">
        <v>8</v>
      </c>
      <c r="F601" s="7">
        <f t="shared" si="27"/>
        <v>478896</v>
      </c>
      <c r="G601" s="7"/>
      <c r="H601" s="26"/>
      <c r="I601" s="31">
        <f t="shared" si="29"/>
        <v>0</v>
      </c>
      <c r="J601" s="8" t="str">
        <f t="shared" si="28"/>
        <v>ערך לא הוזן</v>
      </c>
    </row>
    <row r="602" spans="1:10" x14ac:dyDescent="0.25">
      <c r="A602" s="17">
        <v>628</v>
      </c>
      <c r="B602" s="19">
        <v>70382</v>
      </c>
      <c r="C602" s="18" t="s">
        <v>624</v>
      </c>
      <c r="D602" s="20">
        <v>0</v>
      </c>
      <c r="E602" s="42">
        <v>18.7</v>
      </c>
      <c r="F602" s="7">
        <f t="shared" si="27"/>
        <v>0</v>
      </c>
      <c r="G602" s="7"/>
      <c r="H602" s="26"/>
      <c r="I602" s="31">
        <f t="shared" si="29"/>
        <v>0</v>
      </c>
      <c r="J602" s="8" t="str">
        <f t="shared" si="28"/>
        <v>ערך לא הוזן</v>
      </c>
    </row>
    <row r="603" spans="1:10" x14ac:dyDescent="0.25">
      <c r="A603" s="17">
        <v>629</v>
      </c>
      <c r="B603" s="19">
        <v>70383</v>
      </c>
      <c r="C603" s="18" t="s">
        <v>625</v>
      </c>
      <c r="D603" s="20">
        <v>0</v>
      </c>
      <c r="E603" s="42">
        <v>18.7</v>
      </c>
      <c r="F603" s="7">
        <f t="shared" si="27"/>
        <v>0</v>
      </c>
      <c r="G603" s="7"/>
      <c r="H603" s="26"/>
      <c r="I603" s="31">
        <f t="shared" si="29"/>
        <v>0</v>
      </c>
      <c r="J603" s="8" t="str">
        <f t="shared" si="28"/>
        <v>ערך לא הוזן</v>
      </c>
    </row>
    <row r="604" spans="1:10" x14ac:dyDescent="0.25">
      <c r="A604" s="17">
        <v>630</v>
      </c>
      <c r="B604" s="19">
        <v>70384</v>
      </c>
      <c r="C604" s="18" t="s">
        <v>626</v>
      </c>
      <c r="D604" s="20">
        <v>0</v>
      </c>
      <c r="E604" s="42">
        <v>18.7</v>
      </c>
      <c r="F604" s="7">
        <f t="shared" si="27"/>
        <v>0</v>
      </c>
      <c r="G604" s="7"/>
      <c r="H604" s="26"/>
      <c r="I604" s="31">
        <f t="shared" si="29"/>
        <v>0</v>
      </c>
      <c r="J604" s="8" t="str">
        <f t="shared" si="28"/>
        <v>ערך לא הוזן</v>
      </c>
    </row>
    <row r="605" spans="1:10" x14ac:dyDescent="0.25">
      <c r="A605" s="17">
        <v>631</v>
      </c>
      <c r="B605" s="19">
        <v>70385</v>
      </c>
      <c r="C605" s="18" t="s">
        <v>627</v>
      </c>
      <c r="D605" s="20">
        <v>13405</v>
      </c>
      <c r="E605" s="42">
        <v>5.3</v>
      </c>
      <c r="F605" s="7">
        <f t="shared" si="27"/>
        <v>71046.5</v>
      </c>
      <c r="G605" s="7"/>
      <c r="H605" s="26"/>
      <c r="I605" s="31">
        <f t="shared" si="29"/>
        <v>0</v>
      </c>
      <c r="J605" s="8" t="str">
        <f t="shared" si="28"/>
        <v>ערך לא הוזן</v>
      </c>
    </row>
    <row r="606" spans="1:10" x14ac:dyDescent="0.25">
      <c r="A606" s="17">
        <v>632</v>
      </c>
      <c r="B606" s="19">
        <v>70387</v>
      </c>
      <c r="C606" s="18" t="s">
        <v>628</v>
      </c>
      <c r="D606" s="20">
        <v>40057</v>
      </c>
      <c r="E606" s="42">
        <v>5.8</v>
      </c>
      <c r="F606" s="7">
        <f t="shared" si="27"/>
        <v>232330.6</v>
      </c>
      <c r="G606" s="7"/>
      <c r="H606" s="26"/>
      <c r="I606" s="31">
        <f t="shared" si="29"/>
        <v>0</v>
      </c>
      <c r="J606" s="8" t="str">
        <f t="shared" si="28"/>
        <v>ערך לא הוזן</v>
      </c>
    </row>
    <row r="607" spans="1:10" x14ac:dyDescent="0.25">
      <c r="A607" s="17">
        <v>633</v>
      </c>
      <c r="B607" s="19">
        <v>70388</v>
      </c>
      <c r="C607" s="18" t="s">
        <v>629</v>
      </c>
      <c r="D607" s="20">
        <v>77313</v>
      </c>
      <c r="E607" s="42">
        <v>5.8</v>
      </c>
      <c r="F607" s="7">
        <f t="shared" si="27"/>
        <v>448415.39999999997</v>
      </c>
      <c r="G607" s="7"/>
      <c r="H607" s="26"/>
      <c r="I607" s="31">
        <f t="shared" si="29"/>
        <v>0</v>
      </c>
      <c r="J607" s="8" t="str">
        <f t="shared" si="28"/>
        <v>ערך לא הוזן</v>
      </c>
    </row>
    <row r="608" spans="1:10" x14ac:dyDescent="0.25">
      <c r="A608" s="17">
        <v>634</v>
      </c>
      <c r="B608" s="19">
        <v>70389</v>
      </c>
      <c r="C608" s="18" t="s">
        <v>630</v>
      </c>
      <c r="D608" s="20">
        <v>2090</v>
      </c>
      <c r="E608" s="42">
        <v>16.8</v>
      </c>
      <c r="F608" s="7">
        <f t="shared" si="27"/>
        <v>35112</v>
      </c>
      <c r="G608" s="7"/>
      <c r="H608" s="26"/>
      <c r="I608" s="31">
        <f t="shared" si="29"/>
        <v>0</v>
      </c>
      <c r="J608" s="8" t="str">
        <f t="shared" si="28"/>
        <v>ערך לא הוזן</v>
      </c>
    </row>
    <row r="609" spans="1:10" x14ac:dyDescent="0.25">
      <c r="A609" s="17">
        <v>635</v>
      </c>
      <c r="B609" s="19">
        <v>70390</v>
      </c>
      <c r="C609" s="18" t="s">
        <v>631</v>
      </c>
      <c r="D609" s="20">
        <v>0</v>
      </c>
      <c r="E609" s="42">
        <v>9</v>
      </c>
      <c r="F609" s="7">
        <f t="shared" si="27"/>
        <v>0</v>
      </c>
      <c r="G609" s="7"/>
      <c r="H609" s="26"/>
      <c r="I609" s="31">
        <f t="shared" si="29"/>
        <v>0</v>
      </c>
      <c r="J609" s="8" t="str">
        <f t="shared" si="28"/>
        <v>ערך לא הוזן</v>
      </c>
    </row>
    <row r="610" spans="1:10" x14ac:dyDescent="0.25">
      <c r="A610" s="17">
        <v>636</v>
      </c>
      <c r="B610" s="19">
        <v>70391</v>
      </c>
      <c r="C610" s="18" t="s">
        <v>632</v>
      </c>
      <c r="D610" s="20">
        <v>19</v>
      </c>
      <c r="E610" s="42">
        <v>28.2</v>
      </c>
      <c r="F610" s="7">
        <f t="shared" si="27"/>
        <v>535.79999999999995</v>
      </c>
      <c r="G610" s="7"/>
      <c r="H610" s="26"/>
      <c r="I610" s="31">
        <f t="shared" si="29"/>
        <v>0</v>
      </c>
      <c r="J610" s="8" t="str">
        <f t="shared" si="28"/>
        <v>ערך לא הוזן</v>
      </c>
    </row>
    <row r="611" spans="1:10" x14ac:dyDescent="0.25">
      <c r="A611" s="17">
        <v>637</v>
      </c>
      <c r="B611" s="19">
        <v>70392</v>
      </c>
      <c r="C611" s="18" t="s">
        <v>633</v>
      </c>
      <c r="D611" s="20">
        <v>10969</v>
      </c>
      <c r="E611" s="42">
        <v>4.3</v>
      </c>
      <c r="F611" s="7">
        <f t="shared" si="27"/>
        <v>47166.7</v>
      </c>
      <c r="G611" s="7"/>
      <c r="H611" s="26"/>
      <c r="I611" s="31">
        <f t="shared" si="29"/>
        <v>0</v>
      </c>
      <c r="J611" s="8" t="str">
        <f t="shared" si="28"/>
        <v>ערך לא הוזן</v>
      </c>
    </row>
    <row r="612" spans="1:10" x14ac:dyDescent="0.25">
      <c r="A612" s="17">
        <v>638</v>
      </c>
      <c r="B612" s="19">
        <v>70395</v>
      </c>
      <c r="C612" s="18" t="s">
        <v>634</v>
      </c>
      <c r="D612" s="20">
        <v>9832</v>
      </c>
      <c r="E612" s="42">
        <v>7.1</v>
      </c>
      <c r="F612" s="7">
        <f t="shared" si="27"/>
        <v>69807.199999999997</v>
      </c>
      <c r="G612" s="7"/>
      <c r="H612" s="26"/>
      <c r="I612" s="31">
        <f t="shared" si="29"/>
        <v>0</v>
      </c>
      <c r="J612" s="8" t="str">
        <f t="shared" si="28"/>
        <v>ערך לא הוזן</v>
      </c>
    </row>
    <row r="613" spans="1:10" x14ac:dyDescent="0.25">
      <c r="A613" s="17">
        <v>639</v>
      </c>
      <c r="B613" s="19">
        <v>70396</v>
      </c>
      <c r="C613" s="18" t="s">
        <v>635</v>
      </c>
      <c r="D613" s="20">
        <v>2268</v>
      </c>
      <c r="E613" s="42">
        <v>7.1</v>
      </c>
      <c r="F613" s="7">
        <f t="shared" si="27"/>
        <v>16102.8</v>
      </c>
      <c r="G613" s="7"/>
      <c r="H613" s="26"/>
      <c r="I613" s="31">
        <f t="shared" si="29"/>
        <v>0</v>
      </c>
      <c r="J613" s="8" t="str">
        <f t="shared" si="28"/>
        <v>ערך לא הוזן</v>
      </c>
    </row>
    <row r="614" spans="1:10" x14ac:dyDescent="0.25">
      <c r="A614" s="17">
        <v>640</v>
      </c>
      <c r="B614" s="19">
        <v>70397</v>
      </c>
      <c r="C614" s="18" t="s">
        <v>636</v>
      </c>
      <c r="D614" s="20">
        <v>2016</v>
      </c>
      <c r="E614" s="42">
        <v>7.1</v>
      </c>
      <c r="F614" s="7">
        <f t="shared" si="27"/>
        <v>14313.599999999999</v>
      </c>
      <c r="G614" s="7"/>
      <c r="H614" s="26"/>
      <c r="I614" s="31">
        <f t="shared" si="29"/>
        <v>0</v>
      </c>
      <c r="J614" s="8" t="str">
        <f t="shared" si="28"/>
        <v>ערך לא הוזן</v>
      </c>
    </row>
    <row r="615" spans="1:10" x14ac:dyDescent="0.25">
      <c r="A615" s="17">
        <v>641</v>
      </c>
      <c r="B615" s="19">
        <v>70398</v>
      </c>
      <c r="C615" s="18" t="s">
        <v>637</v>
      </c>
      <c r="D615" s="20">
        <v>3694</v>
      </c>
      <c r="E615" s="42">
        <v>7.1</v>
      </c>
      <c r="F615" s="7">
        <f t="shared" ref="F615:F673" si="30">E615*D615</f>
        <v>26227.399999999998</v>
      </c>
      <c r="G615" s="7"/>
      <c r="H615" s="26"/>
      <c r="I615" s="31">
        <f t="shared" si="29"/>
        <v>0</v>
      </c>
      <c r="J615" s="8" t="str">
        <f t="shared" si="28"/>
        <v>ערך לא הוזן</v>
      </c>
    </row>
    <row r="616" spans="1:10" x14ac:dyDescent="0.25">
      <c r="A616" s="17">
        <v>642</v>
      </c>
      <c r="B616" s="19">
        <v>70399</v>
      </c>
      <c r="C616" s="18" t="s">
        <v>638</v>
      </c>
      <c r="D616" s="20">
        <v>645</v>
      </c>
      <c r="E616" s="42">
        <v>7.1</v>
      </c>
      <c r="F616" s="7">
        <f t="shared" si="30"/>
        <v>4579.5</v>
      </c>
      <c r="G616" s="7"/>
      <c r="H616" s="26"/>
      <c r="I616" s="31">
        <f t="shared" si="29"/>
        <v>0</v>
      </c>
      <c r="J616" s="8" t="str">
        <f t="shared" ref="J616:J674" si="31">IF(H616&gt;0,TRUE,"ערך לא הוזן")</f>
        <v>ערך לא הוזן</v>
      </c>
    </row>
    <row r="617" spans="1:10" x14ac:dyDescent="0.25">
      <c r="A617" s="17">
        <v>643</v>
      </c>
      <c r="B617" s="19">
        <v>70400</v>
      </c>
      <c r="C617" s="18" t="s">
        <v>639</v>
      </c>
      <c r="D617" s="20">
        <v>10907</v>
      </c>
      <c r="E617" s="42">
        <v>3.9</v>
      </c>
      <c r="F617" s="7">
        <f t="shared" si="30"/>
        <v>42537.299999999996</v>
      </c>
      <c r="G617" s="7"/>
      <c r="H617" s="26"/>
      <c r="I617" s="31">
        <f t="shared" si="29"/>
        <v>0</v>
      </c>
      <c r="J617" s="8" t="str">
        <f t="shared" si="31"/>
        <v>ערך לא הוזן</v>
      </c>
    </row>
    <row r="618" spans="1:10" x14ac:dyDescent="0.25">
      <c r="A618" s="17">
        <v>644</v>
      </c>
      <c r="B618" s="19">
        <v>70401</v>
      </c>
      <c r="C618" s="18" t="s">
        <v>640</v>
      </c>
      <c r="D618" s="20">
        <v>16</v>
      </c>
      <c r="E618" s="42">
        <v>8.6</v>
      </c>
      <c r="F618" s="7">
        <f t="shared" si="30"/>
        <v>137.6</v>
      </c>
      <c r="G618" s="7"/>
      <c r="H618" s="26"/>
      <c r="I618" s="31">
        <f t="shared" si="29"/>
        <v>0</v>
      </c>
      <c r="J618" s="8" t="str">
        <f t="shared" si="31"/>
        <v>ערך לא הוזן</v>
      </c>
    </row>
    <row r="619" spans="1:10" x14ac:dyDescent="0.25">
      <c r="A619" s="17">
        <v>645</v>
      </c>
      <c r="B619" s="19">
        <v>70402</v>
      </c>
      <c r="C619" s="18" t="s">
        <v>641</v>
      </c>
      <c r="D619" s="20">
        <v>0</v>
      </c>
      <c r="E619" s="42">
        <v>7.5</v>
      </c>
      <c r="F619" s="7">
        <f t="shared" si="30"/>
        <v>0</v>
      </c>
      <c r="G619" s="7"/>
      <c r="H619" s="26"/>
      <c r="I619" s="31">
        <f t="shared" si="29"/>
        <v>0</v>
      </c>
      <c r="J619" s="8" t="str">
        <f t="shared" si="31"/>
        <v>ערך לא הוזן</v>
      </c>
    </row>
    <row r="620" spans="1:10" x14ac:dyDescent="0.25">
      <c r="A620" s="17">
        <v>646</v>
      </c>
      <c r="B620" s="19">
        <v>70403</v>
      </c>
      <c r="C620" s="18" t="s">
        <v>642</v>
      </c>
      <c r="D620" s="20">
        <v>15825</v>
      </c>
      <c r="E620" s="42">
        <v>6.7</v>
      </c>
      <c r="F620" s="7">
        <f t="shared" si="30"/>
        <v>106027.5</v>
      </c>
      <c r="G620" s="7"/>
      <c r="H620" s="26"/>
      <c r="I620" s="31">
        <f t="shared" si="29"/>
        <v>0</v>
      </c>
      <c r="J620" s="8" t="str">
        <f t="shared" si="31"/>
        <v>ערך לא הוזן</v>
      </c>
    </row>
    <row r="621" spans="1:10" x14ac:dyDescent="0.25">
      <c r="A621" s="17">
        <v>647</v>
      </c>
      <c r="B621" s="19">
        <v>70404</v>
      </c>
      <c r="C621" s="18" t="s">
        <v>643</v>
      </c>
      <c r="D621" s="20">
        <v>3959</v>
      </c>
      <c r="E621" s="42">
        <v>5.4</v>
      </c>
      <c r="F621" s="7">
        <f t="shared" si="30"/>
        <v>21378.600000000002</v>
      </c>
      <c r="G621" s="7"/>
      <c r="H621" s="26"/>
      <c r="I621" s="31">
        <f t="shared" si="29"/>
        <v>0</v>
      </c>
      <c r="J621" s="8" t="str">
        <f t="shared" si="31"/>
        <v>ערך לא הוזן</v>
      </c>
    </row>
    <row r="622" spans="1:10" x14ac:dyDescent="0.25">
      <c r="A622" s="17">
        <v>648</v>
      </c>
      <c r="B622" s="19">
        <v>70405</v>
      </c>
      <c r="C622" s="18" t="s">
        <v>644</v>
      </c>
      <c r="D622" s="20">
        <v>0</v>
      </c>
      <c r="E622" s="42">
        <v>3.9</v>
      </c>
      <c r="F622" s="7">
        <f t="shared" si="30"/>
        <v>0</v>
      </c>
      <c r="G622" s="7"/>
      <c r="H622" s="26"/>
      <c r="I622" s="31">
        <f t="shared" si="29"/>
        <v>0</v>
      </c>
      <c r="J622" s="8" t="str">
        <f t="shared" si="31"/>
        <v>ערך לא הוזן</v>
      </c>
    </row>
    <row r="623" spans="1:10" x14ac:dyDescent="0.25">
      <c r="A623" s="17">
        <v>649</v>
      </c>
      <c r="B623" s="19">
        <v>70406</v>
      </c>
      <c r="C623" s="18" t="s">
        <v>645</v>
      </c>
      <c r="D623" s="20">
        <v>0</v>
      </c>
      <c r="E623" s="42">
        <v>3.9</v>
      </c>
      <c r="F623" s="7">
        <f t="shared" si="30"/>
        <v>0</v>
      </c>
      <c r="G623" s="7"/>
      <c r="H623" s="26"/>
      <c r="I623" s="31">
        <f t="shared" si="29"/>
        <v>0</v>
      </c>
      <c r="J623" s="8" t="str">
        <f t="shared" si="31"/>
        <v>ערך לא הוזן</v>
      </c>
    </row>
    <row r="624" spans="1:10" x14ac:dyDescent="0.25">
      <c r="A624" s="17">
        <v>650</v>
      </c>
      <c r="B624" s="19">
        <v>70407</v>
      </c>
      <c r="C624" s="18" t="s">
        <v>646</v>
      </c>
      <c r="D624" s="20">
        <v>0</v>
      </c>
      <c r="E624" s="42">
        <v>3.9</v>
      </c>
      <c r="F624" s="7">
        <f t="shared" si="30"/>
        <v>0</v>
      </c>
      <c r="G624" s="7"/>
      <c r="H624" s="26"/>
      <c r="I624" s="31">
        <f t="shared" si="29"/>
        <v>0</v>
      </c>
      <c r="J624" s="8" t="str">
        <f t="shared" si="31"/>
        <v>ערך לא הוזן</v>
      </c>
    </row>
    <row r="625" spans="1:10" x14ac:dyDescent="0.25">
      <c r="A625" s="17">
        <v>651</v>
      </c>
      <c r="B625" s="19">
        <v>70409</v>
      </c>
      <c r="C625" s="18" t="s">
        <v>647</v>
      </c>
      <c r="D625" s="20">
        <v>0</v>
      </c>
      <c r="E625" s="42">
        <v>8.6</v>
      </c>
      <c r="F625" s="7">
        <f t="shared" si="30"/>
        <v>0</v>
      </c>
      <c r="G625" s="7"/>
      <c r="H625" s="26"/>
      <c r="I625" s="31">
        <f t="shared" si="29"/>
        <v>0</v>
      </c>
      <c r="J625" s="8" t="str">
        <f t="shared" si="31"/>
        <v>ערך לא הוזן</v>
      </c>
    </row>
    <row r="626" spans="1:10" x14ac:dyDescent="0.25">
      <c r="A626" s="17">
        <v>652</v>
      </c>
      <c r="B626" s="19">
        <v>70410</v>
      </c>
      <c r="C626" s="18" t="s">
        <v>648</v>
      </c>
      <c r="D626" s="20">
        <v>0</v>
      </c>
      <c r="E626" s="42">
        <v>7.5</v>
      </c>
      <c r="F626" s="7">
        <f t="shared" si="30"/>
        <v>0</v>
      </c>
      <c r="G626" s="7"/>
      <c r="H626" s="26"/>
      <c r="I626" s="31">
        <f t="shared" si="29"/>
        <v>0</v>
      </c>
      <c r="J626" s="8" t="str">
        <f t="shared" si="31"/>
        <v>ערך לא הוזן</v>
      </c>
    </row>
    <row r="627" spans="1:10" x14ac:dyDescent="0.25">
      <c r="A627" s="17">
        <v>653</v>
      </c>
      <c r="B627" s="19">
        <v>70411</v>
      </c>
      <c r="C627" s="18" t="s">
        <v>649</v>
      </c>
      <c r="D627" s="20">
        <v>0</v>
      </c>
      <c r="E627" s="42">
        <v>8.6</v>
      </c>
      <c r="F627" s="7">
        <f t="shared" si="30"/>
        <v>0</v>
      </c>
      <c r="G627" s="7"/>
      <c r="H627" s="26"/>
      <c r="I627" s="31">
        <f t="shared" si="29"/>
        <v>0</v>
      </c>
      <c r="J627" s="8" t="str">
        <f t="shared" si="31"/>
        <v>ערך לא הוזן</v>
      </c>
    </row>
    <row r="628" spans="1:10" x14ac:dyDescent="0.25">
      <c r="A628" s="17">
        <v>654</v>
      </c>
      <c r="B628" s="19">
        <v>70412</v>
      </c>
      <c r="C628" s="18" t="s">
        <v>650</v>
      </c>
      <c r="D628" s="20">
        <v>0</v>
      </c>
      <c r="E628" s="42">
        <v>8.1999999999999993</v>
      </c>
      <c r="F628" s="7">
        <f t="shared" si="30"/>
        <v>0</v>
      </c>
      <c r="G628" s="7"/>
      <c r="H628" s="26"/>
      <c r="I628" s="31">
        <f t="shared" si="29"/>
        <v>0</v>
      </c>
      <c r="J628" s="8" t="str">
        <f t="shared" si="31"/>
        <v>ערך לא הוזן</v>
      </c>
    </row>
    <row r="629" spans="1:10" x14ac:dyDescent="0.25">
      <c r="A629" s="17">
        <v>655</v>
      </c>
      <c r="B629" s="19">
        <v>70413</v>
      </c>
      <c r="C629" s="18" t="s">
        <v>651</v>
      </c>
      <c r="D629" s="20">
        <v>1109</v>
      </c>
      <c r="E629" s="42">
        <v>8.1999999999999993</v>
      </c>
      <c r="F629" s="7">
        <f t="shared" si="30"/>
        <v>9093.7999999999993</v>
      </c>
      <c r="G629" s="7"/>
      <c r="H629" s="26"/>
      <c r="I629" s="31">
        <f t="shared" si="29"/>
        <v>0</v>
      </c>
      <c r="J629" s="8" t="str">
        <f t="shared" si="31"/>
        <v>ערך לא הוזן</v>
      </c>
    </row>
    <row r="630" spans="1:10" x14ac:dyDescent="0.25">
      <c r="A630" s="17">
        <v>656</v>
      </c>
      <c r="B630" s="19">
        <v>70414</v>
      </c>
      <c r="C630" s="18" t="s">
        <v>652</v>
      </c>
      <c r="D630" s="20">
        <v>1551</v>
      </c>
      <c r="E630" s="42">
        <v>8.1999999999999993</v>
      </c>
      <c r="F630" s="7">
        <f t="shared" si="30"/>
        <v>12718.199999999999</v>
      </c>
      <c r="G630" s="7"/>
      <c r="H630" s="26"/>
      <c r="I630" s="31">
        <f t="shared" si="29"/>
        <v>0</v>
      </c>
      <c r="J630" s="8" t="str">
        <f t="shared" si="31"/>
        <v>ערך לא הוזן</v>
      </c>
    </row>
    <row r="631" spans="1:10" x14ac:dyDescent="0.25">
      <c r="A631" s="17">
        <v>657</v>
      </c>
      <c r="B631" s="19">
        <v>70415</v>
      </c>
      <c r="C631" s="18" t="s">
        <v>653</v>
      </c>
      <c r="D631" s="20">
        <v>0</v>
      </c>
      <c r="E631" s="42">
        <v>8.1999999999999993</v>
      </c>
      <c r="F631" s="7">
        <f t="shared" si="30"/>
        <v>0</v>
      </c>
      <c r="G631" s="7"/>
      <c r="H631" s="26"/>
      <c r="I631" s="31">
        <f t="shared" si="29"/>
        <v>0</v>
      </c>
      <c r="J631" s="8" t="str">
        <f t="shared" si="31"/>
        <v>ערך לא הוזן</v>
      </c>
    </row>
    <row r="632" spans="1:10" x14ac:dyDescent="0.25">
      <c r="A632" s="17">
        <v>658</v>
      </c>
      <c r="B632" s="19">
        <v>70416</v>
      </c>
      <c r="C632" s="18" t="s">
        <v>654</v>
      </c>
      <c r="D632" s="20">
        <v>22147</v>
      </c>
      <c r="E632" s="42">
        <v>1.3</v>
      </c>
      <c r="F632" s="7">
        <f t="shared" si="30"/>
        <v>28791.100000000002</v>
      </c>
      <c r="G632" s="7"/>
      <c r="H632" s="26"/>
      <c r="I632" s="31">
        <f t="shared" si="29"/>
        <v>0</v>
      </c>
      <c r="J632" s="8" t="str">
        <f t="shared" si="31"/>
        <v>ערך לא הוזן</v>
      </c>
    </row>
    <row r="633" spans="1:10" x14ac:dyDescent="0.25">
      <c r="A633" s="17">
        <v>659</v>
      </c>
      <c r="B633" s="19">
        <v>70417</v>
      </c>
      <c r="C633" s="18" t="s">
        <v>655</v>
      </c>
      <c r="D633" s="20">
        <v>12497</v>
      </c>
      <c r="E633" s="42">
        <v>1.3</v>
      </c>
      <c r="F633" s="7">
        <f t="shared" si="30"/>
        <v>16246.1</v>
      </c>
      <c r="G633" s="7"/>
      <c r="H633" s="26"/>
      <c r="I633" s="31">
        <f t="shared" si="29"/>
        <v>0</v>
      </c>
      <c r="J633" s="8" t="str">
        <f t="shared" si="31"/>
        <v>ערך לא הוזן</v>
      </c>
    </row>
    <row r="634" spans="1:10" x14ac:dyDescent="0.25">
      <c r="A634" s="17">
        <v>660</v>
      </c>
      <c r="B634" s="19">
        <v>70418</v>
      </c>
      <c r="C634" s="18" t="s">
        <v>656</v>
      </c>
      <c r="D634" s="20">
        <v>646</v>
      </c>
      <c r="E634" s="42">
        <v>14.7</v>
      </c>
      <c r="F634" s="7">
        <f t="shared" si="30"/>
        <v>9496.1999999999989</v>
      </c>
      <c r="G634" s="7"/>
      <c r="H634" s="26"/>
      <c r="I634" s="31">
        <f t="shared" si="29"/>
        <v>0</v>
      </c>
      <c r="J634" s="8" t="str">
        <f t="shared" si="31"/>
        <v>ערך לא הוזן</v>
      </c>
    </row>
    <row r="635" spans="1:10" x14ac:dyDescent="0.25">
      <c r="A635" s="17">
        <v>661</v>
      </c>
      <c r="B635" s="19">
        <v>70419</v>
      </c>
      <c r="C635" s="18" t="s">
        <v>657</v>
      </c>
      <c r="D635" s="20">
        <v>1026</v>
      </c>
      <c r="E635" s="42">
        <v>13.6</v>
      </c>
      <c r="F635" s="7">
        <f t="shared" si="30"/>
        <v>13953.6</v>
      </c>
      <c r="G635" s="7"/>
      <c r="H635" s="26"/>
      <c r="I635" s="31">
        <f t="shared" si="29"/>
        <v>0</v>
      </c>
      <c r="J635" s="8" t="str">
        <f t="shared" si="31"/>
        <v>ערך לא הוזן</v>
      </c>
    </row>
    <row r="636" spans="1:10" x14ac:dyDescent="0.25">
      <c r="A636" s="17">
        <v>662</v>
      </c>
      <c r="B636" s="19">
        <v>70420</v>
      </c>
      <c r="C636" s="18" t="s">
        <v>658</v>
      </c>
      <c r="D636" s="20">
        <v>466</v>
      </c>
      <c r="E636" s="42">
        <v>14.7</v>
      </c>
      <c r="F636" s="7">
        <f t="shared" si="30"/>
        <v>6850.2</v>
      </c>
      <c r="G636" s="7"/>
      <c r="H636" s="26"/>
      <c r="I636" s="31">
        <f t="shared" si="29"/>
        <v>0</v>
      </c>
      <c r="J636" s="8" t="str">
        <f t="shared" si="31"/>
        <v>ערך לא הוזן</v>
      </c>
    </row>
    <row r="637" spans="1:10" x14ac:dyDescent="0.25">
      <c r="A637" s="17">
        <v>663</v>
      </c>
      <c r="B637" s="19">
        <v>70423</v>
      </c>
      <c r="C637" s="18" t="s">
        <v>659</v>
      </c>
      <c r="D637" s="20">
        <v>0</v>
      </c>
      <c r="E637" s="42">
        <v>10.1</v>
      </c>
      <c r="F637" s="7">
        <f t="shared" si="30"/>
        <v>0</v>
      </c>
      <c r="G637" s="7"/>
      <c r="H637" s="26"/>
      <c r="I637" s="31">
        <f t="shared" si="29"/>
        <v>0</v>
      </c>
      <c r="J637" s="8" t="str">
        <f t="shared" si="31"/>
        <v>ערך לא הוזן</v>
      </c>
    </row>
    <row r="638" spans="1:10" x14ac:dyDescent="0.25">
      <c r="A638" s="17">
        <v>664</v>
      </c>
      <c r="B638" s="19">
        <v>70424</v>
      </c>
      <c r="C638" s="18" t="s">
        <v>660</v>
      </c>
      <c r="D638" s="20">
        <v>75</v>
      </c>
      <c r="E638" s="42">
        <v>30.8</v>
      </c>
      <c r="F638" s="7">
        <f t="shared" si="30"/>
        <v>2310</v>
      </c>
      <c r="G638" s="7"/>
      <c r="H638" s="26"/>
      <c r="I638" s="31">
        <f t="shared" si="29"/>
        <v>0</v>
      </c>
      <c r="J638" s="8" t="str">
        <f t="shared" si="31"/>
        <v>ערך לא הוזן</v>
      </c>
    </row>
    <row r="639" spans="1:10" x14ac:dyDescent="0.25">
      <c r="A639" s="17">
        <v>665</v>
      </c>
      <c r="B639" s="19">
        <v>70426</v>
      </c>
      <c r="C639" s="18" t="s">
        <v>661</v>
      </c>
      <c r="D639" s="20">
        <v>8</v>
      </c>
      <c r="E639" s="42">
        <v>3.8</v>
      </c>
      <c r="F639" s="7">
        <f t="shared" si="30"/>
        <v>30.4</v>
      </c>
      <c r="G639" s="7"/>
      <c r="H639" s="26"/>
      <c r="I639" s="31">
        <f t="shared" si="29"/>
        <v>0</v>
      </c>
      <c r="J639" s="8" t="str">
        <f t="shared" si="31"/>
        <v>ערך לא הוזן</v>
      </c>
    </row>
    <row r="640" spans="1:10" x14ac:dyDescent="0.25">
      <c r="A640" s="17">
        <v>666</v>
      </c>
      <c r="B640" s="19">
        <v>70427</v>
      </c>
      <c r="C640" s="18" t="s">
        <v>662</v>
      </c>
      <c r="D640" s="20">
        <v>266</v>
      </c>
      <c r="E640" s="42">
        <v>3.8</v>
      </c>
      <c r="F640" s="7">
        <f t="shared" si="30"/>
        <v>1010.8</v>
      </c>
      <c r="G640" s="7"/>
      <c r="H640" s="26"/>
      <c r="I640" s="31">
        <f t="shared" si="29"/>
        <v>0</v>
      </c>
      <c r="J640" s="8" t="str">
        <f t="shared" si="31"/>
        <v>ערך לא הוזן</v>
      </c>
    </row>
    <row r="641" spans="1:10" x14ac:dyDescent="0.25">
      <c r="A641" s="17">
        <v>667</v>
      </c>
      <c r="B641" s="19">
        <v>70428</v>
      </c>
      <c r="C641" s="18" t="s">
        <v>663</v>
      </c>
      <c r="D641" s="20">
        <v>0</v>
      </c>
      <c r="E641" s="42">
        <v>16.7</v>
      </c>
      <c r="F641" s="7">
        <f t="shared" si="30"/>
        <v>0</v>
      </c>
      <c r="G641" s="7"/>
      <c r="H641" s="26"/>
      <c r="I641" s="31">
        <f t="shared" si="29"/>
        <v>0</v>
      </c>
      <c r="J641" s="8" t="str">
        <f t="shared" si="31"/>
        <v>ערך לא הוזן</v>
      </c>
    </row>
    <row r="642" spans="1:10" x14ac:dyDescent="0.25">
      <c r="A642" s="17">
        <v>668</v>
      </c>
      <c r="B642" s="19">
        <v>70429</v>
      </c>
      <c r="C642" s="18" t="s">
        <v>664</v>
      </c>
      <c r="D642" s="20">
        <v>0</v>
      </c>
      <c r="E642" s="42">
        <v>8.3000000000000007</v>
      </c>
      <c r="F642" s="7">
        <f t="shared" si="30"/>
        <v>0</v>
      </c>
      <c r="G642" s="7"/>
      <c r="H642" s="26"/>
      <c r="I642" s="31">
        <f t="shared" si="29"/>
        <v>0</v>
      </c>
      <c r="J642" s="8" t="str">
        <f t="shared" si="31"/>
        <v>ערך לא הוזן</v>
      </c>
    </row>
    <row r="643" spans="1:10" x14ac:dyDescent="0.25">
      <c r="A643" s="17">
        <v>669</v>
      </c>
      <c r="B643" s="19">
        <v>70430</v>
      </c>
      <c r="C643" s="18" t="s">
        <v>665</v>
      </c>
      <c r="D643" s="20">
        <v>0</v>
      </c>
      <c r="E643" s="42">
        <v>15.8</v>
      </c>
      <c r="F643" s="7">
        <f t="shared" si="30"/>
        <v>0</v>
      </c>
      <c r="G643" s="7"/>
      <c r="H643" s="26"/>
      <c r="I643" s="31">
        <f t="shared" ref="I643:I706" si="32">IF(G643=1,H643*D643/1.15,H643*D643)</f>
        <v>0</v>
      </c>
      <c r="J643" s="8" t="str">
        <f t="shared" si="31"/>
        <v>ערך לא הוזן</v>
      </c>
    </row>
    <row r="644" spans="1:10" x14ac:dyDescent="0.25">
      <c r="A644" s="17">
        <v>670</v>
      </c>
      <c r="B644" s="19">
        <v>70431</v>
      </c>
      <c r="C644" s="18" t="s">
        <v>666</v>
      </c>
      <c r="D644" s="20">
        <v>1201</v>
      </c>
      <c r="E644" s="42">
        <v>13.1</v>
      </c>
      <c r="F644" s="7">
        <f t="shared" si="30"/>
        <v>15733.1</v>
      </c>
      <c r="G644" s="7"/>
      <c r="H644" s="26"/>
      <c r="I644" s="31">
        <f t="shared" si="32"/>
        <v>0</v>
      </c>
      <c r="J644" s="8" t="str">
        <f t="shared" si="31"/>
        <v>ערך לא הוזן</v>
      </c>
    </row>
    <row r="645" spans="1:10" x14ac:dyDescent="0.25">
      <c r="A645" s="17">
        <v>671</v>
      </c>
      <c r="B645" s="19">
        <v>70432</v>
      </c>
      <c r="C645" s="18" t="s">
        <v>667</v>
      </c>
      <c r="D645" s="20">
        <v>1873</v>
      </c>
      <c r="E645" s="42">
        <v>8.6</v>
      </c>
      <c r="F645" s="7">
        <f t="shared" si="30"/>
        <v>16107.8</v>
      </c>
      <c r="G645" s="7"/>
      <c r="H645" s="26"/>
      <c r="I645" s="31">
        <f t="shared" si="32"/>
        <v>0</v>
      </c>
      <c r="J645" s="8" t="str">
        <f t="shared" si="31"/>
        <v>ערך לא הוזן</v>
      </c>
    </row>
    <row r="646" spans="1:10" x14ac:dyDescent="0.25">
      <c r="A646" s="17">
        <v>672</v>
      </c>
      <c r="B646" s="19">
        <v>70433</v>
      </c>
      <c r="C646" s="18" t="s">
        <v>668</v>
      </c>
      <c r="D646" s="20">
        <v>1763</v>
      </c>
      <c r="E646" s="42">
        <v>11.9</v>
      </c>
      <c r="F646" s="7">
        <f t="shared" si="30"/>
        <v>20979.7</v>
      </c>
      <c r="G646" s="7"/>
      <c r="H646" s="26"/>
      <c r="I646" s="31">
        <f t="shared" si="32"/>
        <v>0</v>
      </c>
      <c r="J646" s="8" t="str">
        <f t="shared" si="31"/>
        <v>ערך לא הוזן</v>
      </c>
    </row>
    <row r="647" spans="1:10" x14ac:dyDescent="0.25">
      <c r="A647" s="17">
        <v>673</v>
      </c>
      <c r="B647" s="19">
        <v>70434</v>
      </c>
      <c r="C647" s="18" t="s">
        <v>669</v>
      </c>
      <c r="D647" s="20">
        <v>3848</v>
      </c>
      <c r="E647" s="42">
        <v>7.4</v>
      </c>
      <c r="F647" s="7">
        <f t="shared" si="30"/>
        <v>28475.200000000001</v>
      </c>
      <c r="G647" s="7"/>
      <c r="H647" s="26"/>
      <c r="I647" s="31">
        <f t="shared" si="32"/>
        <v>0</v>
      </c>
      <c r="J647" s="8" t="str">
        <f t="shared" si="31"/>
        <v>ערך לא הוזן</v>
      </c>
    </row>
    <row r="648" spans="1:10" x14ac:dyDescent="0.25">
      <c r="A648" s="17">
        <v>674</v>
      </c>
      <c r="B648" s="19">
        <v>70437</v>
      </c>
      <c r="C648" s="18" t="s">
        <v>670</v>
      </c>
      <c r="D648" s="20">
        <v>2965</v>
      </c>
      <c r="E648" s="42">
        <v>10.9</v>
      </c>
      <c r="F648" s="7">
        <f t="shared" si="30"/>
        <v>32318.5</v>
      </c>
      <c r="G648" s="7"/>
      <c r="H648" s="26"/>
      <c r="I648" s="31">
        <f t="shared" si="32"/>
        <v>0</v>
      </c>
      <c r="J648" s="8" t="str">
        <f t="shared" si="31"/>
        <v>ערך לא הוזן</v>
      </c>
    </row>
    <row r="649" spans="1:10" x14ac:dyDescent="0.25">
      <c r="A649" s="17">
        <v>675</v>
      </c>
      <c r="B649" s="19">
        <v>70439</v>
      </c>
      <c r="C649" s="18" t="s">
        <v>671</v>
      </c>
      <c r="D649" s="20">
        <v>1320</v>
      </c>
      <c r="E649" s="42">
        <v>16.3</v>
      </c>
      <c r="F649" s="7">
        <f t="shared" si="30"/>
        <v>21516</v>
      </c>
      <c r="G649" s="7"/>
      <c r="H649" s="26"/>
      <c r="I649" s="31">
        <f t="shared" si="32"/>
        <v>0</v>
      </c>
      <c r="J649" s="8" t="str">
        <f t="shared" si="31"/>
        <v>ערך לא הוזן</v>
      </c>
    </row>
    <row r="650" spans="1:10" x14ac:dyDescent="0.25">
      <c r="A650" s="17">
        <v>676</v>
      </c>
      <c r="B650" s="19">
        <v>70442</v>
      </c>
      <c r="C650" s="18" t="s">
        <v>672</v>
      </c>
      <c r="D650" s="20">
        <v>0</v>
      </c>
      <c r="E650" s="42">
        <v>12.3</v>
      </c>
      <c r="F650" s="7">
        <f t="shared" si="30"/>
        <v>0</v>
      </c>
      <c r="G650" s="7"/>
      <c r="H650" s="26"/>
      <c r="I650" s="31">
        <f t="shared" si="32"/>
        <v>0</v>
      </c>
      <c r="J650" s="8" t="str">
        <f t="shared" si="31"/>
        <v>ערך לא הוזן</v>
      </c>
    </row>
    <row r="651" spans="1:10" x14ac:dyDescent="0.25">
      <c r="A651" s="17">
        <v>677</v>
      </c>
      <c r="B651" s="19">
        <v>70443</v>
      </c>
      <c r="C651" s="18" t="s">
        <v>673</v>
      </c>
      <c r="D651" s="20">
        <v>3504</v>
      </c>
      <c r="E651" s="42">
        <v>16.3</v>
      </c>
      <c r="F651" s="7">
        <f t="shared" si="30"/>
        <v>57115.200000000004</v>
      </c>
      <c r="G651" s="7"/>
      <c r="H651" s="26"/>
      <c r="I651" s="31">
        <f t="shared" si="32"/>
        <v>0</v>
      </c>
      <c r="J651" s="8" t="str">
        <f t="shared" si="31"/>
        <v>ערך לא הוזן</v>
      </c>
    </row>
    <row r="652" spans="1:10" x14ac:dyDescent="0.25">
      <c r="A652" s="17">
        <v>678</v>
      </c>
      <c r="B652" s="19">
        <v>70444</v>
      </c>
      <c r="C652" s="18" t="s">
        <v>674</v>
      </c>
      <c r="D652" s="20">
        <v>3590</v>
      </c>
      <c r="E652" s="42">
        <v>16.3</v>
      </c>
      <c r="F652" s="7">
        <f t="shared" si="30"/>
        <v>58517</v>
      </c>
      <c r="G652" s="7"/>
      <c r="H652" s="26"/>
      <c r="I652" s="31">
        <f t="shared" si="32"/>
        <v>0</v>
      </c>
      <c r="J652" s="8" t="str">
        <f t="shared" si="31"/>
        <v>ערך לא הוזן</v>
      </c>
    </row>
    <row r="653" spans="1:10" x14ac:dyDescent="0.25">
      <c r="A653" s="17">
        <v>679</v>
      </c>
      <c r="B653" s="19">
        <v>70445</v>
      </c>
      <c r="C653" s="18" t="s">
        <v>675</v>
      </c>
      <c r="D653" s="20">
        <v>1785</v>
      </c>
      <c r="E653" s="42">
        <v>8.6</v>
      </c>
      <c r="F653" s="7">
        <f t="shared" si="30"/>
        <v>15351</v>
      </c>
      <c r="G653" s="7"/>
      <c r="H653" s="26"/>
      <c r="I653" s="31">
        <f t="shared" si="32"/>
        <v>0</v>
      </c>
      <c r="J653" s="8" t="str">
        <f t="shared" si="31"/>
        <v>ערך לא הוזן</v>
      </c>
    </row>
    <row r="654" spans="1:10" x14ac:dyDescent="0.25">
      <c r="A654" s="17">
        <v>680</v>
      </c>
      <c r="B654" s="19">
        <v>70446</v>
      </c>
      <c r="C654" s="18" t="s">
        <v>676</v>
      </c>
      <c r="D654" s="20">
        <v>0</v>
      </c>
      <c r="E654" s="42">
        <v>3</v>
      </c>
      <c r="F654" s="7">
        <f t="shared" si="30"/>
        <v>0</v>
      </c>
      <c r="G654" s="7"/>
      <c r="H654" s="26"/>
      <c r="I654" s="31">
        <f t="shared" si="32"/>
        <v>0</v>
      </c>
      <c r="J654" s="8" t="str">
        <f t="shared" si="31"/>
        <v>ערך לא הוזן</v>
      </c>
    </row>
    <row r="655" spans="1:10" x14ac:dyDescent="0.25">
      <c r="A655" s="17">
        <v>681</v>
      </c>
      <c r="B655" s="19">
        <v>70447</v>
      </c>
      <c r="C655" s="18" t="s">
        <v>677</v>
      </c>
      <c r="D655" s="20">
        <v>113</v>
      </c>
      <c r="E655" s="42">
        <v>30.8</v>
      </c>
      <c r="F655" s="7">
        <f t="shared" si="30"/>
        <v>3480.4</v>
      </c>
      <c r="G655" s="7"/>
      <c r="H655" s="26"/>
      <c r="I655" s="31">
        <f t="shared" si="32"/>
        <v>0</v>
      </c>
      <c r="J655" s="8" t="str">
        <f t="shared" si="31"/>
        <v>ערך לא הוזן</v>
      </c>
    </row>
    <row r="656" spans="1:10" x14ac:dyDescent="0.25">
      <c r="A656" s="17">
        <v>682</v>
      </c>
      <c r="B656" s="19">
        <v>70448</v>
      </c>
      <c r="C656" s="18" t="s">
        <v>678</v>
      </c>
      <c r="D656" s="20">
        <v>1786</v>
      </c>
      <c r="E656" s="42">
        <v>7.1</v>
      </c>
      <c r="F656" s="7">
        <f t="shared" si="30"/>
        <v>12680.599999999999</v>
      </c>
      <c r="G656" s="7"/>
      <c r="H656" s="26"/>
      <c r="I656" s="31">
        <f t="shared" si="32"/>
        <v>0</v>
      </c>
      <c r="J656" s="8" t="str">
        <f t="shared" si="31"/>
        <v>ערך לא הוזן</v>
      </c>
    </row>
    <row r="657" spans="1:10" x14ac:dyDescent="0.25">
      <c r="A657" s="17">
        <v>683</v>
      </c>
      <c r="B657" s="19">
        <v>70449</v>
      </c>
      <c r="C657" s="18" t="s">
        <v>679</v>
      </c>
      <c r="D657" s="20">
        <v>1256</v>
      </c>
      <c r="E657" s="42">
        <v>10.7</v>
      </c>
      <c r="F657" s="7">
        <f t="shared" si="30"/>
        <v>13439.199999999999</v>
      </c>
      <c r="G657" s="7"/>
      <c r="H657" s="26"/>
      <c r="I657" s="31">
        <f t="shared" si="32"/>
        <v>0</v>
      </c>
      <c r="J657" s="8" t="str">
        <f t="shared" si="31"/>
        <v>ערך לא הוזן</v>
      </c>
    </row>
    <row r="658" spans="1:10" x14ac:dyDescent="0.25">
      <c r="A658" s="17">
        <v>684</v>
      </c>
      <c r="B658" s="19">
        <v>70450</v>
      </c>
      <c r="C658" s="18" t="s">
        <v>680</v>
      </c>
      <c r="D658" s="20">
        <v>1469</v>
      </c>
      <c r="E658" s="42">
        <v>11.9</v>
      </c>
      <c r="F658" s="7">
        <f t="shared" si="30"/>
        <v>17481.100000000002</v>
      </c>
      <c r="G658" s="7"/>
      <c r="H658" s="26"/>
      <c r="I658" s="31">
        <f t="shared" si="32"/>
        <v>0</v>
      </c>
      <c r="J658" s="8" t="str">
        <f t="shared" si="31"/>
        <v>ערך לא הוזן</v>
      </c>
    </row>
    <row r="659" spans="1:10" x14ac:dyDescent="0.25">
      <c r="A659" s="17">
        <v>685</v>
      </c>
      <c r="B659" s="19">
        <v>70451</v>
      </c>
      <c r="C659" s="18" t="s">
        <v>681</v>
      </c>
      <c r="D659" s="20">
        <v>3868</v>
      </c>
      <c r="E659" s="42">
        <v>11.7</v>
      </c>
      <c r="F659" s="7">
        <f t="shared" si="30"/>
        <v>45255.6</v>
      </c>
      <c r="G659" s="7"/>
      <c r="H659" s="26"/>
      <c r="I659" s="31">
        <f t="shared" si="32"/>
        <v>0</v>
      </c>
      <c r="J659" s="8" t="str">
        <f t="shared" si="31"/>
        <v>ערך לא הוזן</v>
      </c>
    </row>
    <row r="660" spans="1:10" x14ac:dyDescent="0.25">
      <c r="A660" s="17">
        <v>686</v>
      </c>
      <c r="B660" s="19">
        <v>70452</v>
      </c>
      <c r="C660" s="18" t="s">
        <v>682</v>
      </c>
      <c r="D660" s="20">
        <v>2235</v>
      </c>
      <c r="E660" s="42">
        <v>30.3</v>
      </c>
      <c r="F660" s="7">
        <f t="shared" si="30"/>
        <v>67720.5</v>
      </c>
      <c r="G660" s="7"/>
      <c r="H660" s="26"/>
      <c r="I660" s="31">
        <f t="shared" si="32"/>
        <v>0</v>
      </c>
      <c r="J660" s="8" t="str">
        <f t="shared" si="31"/>
        <v>ערך לא הוזן</v>
      </c>
    </row>
    <row r="661" spans="1:10" x14ac:dyDescent="0.25">
      <c r="A661" s="17">
        <v>687</v>
      </c>
      <c r="B661" s="19">
        <v>70460</v>
      </c>
      <c r="C661" s="18" t="s">
        <v>683</v>
      </c>
      <c r="D661" s="20">
        <v>1405</v>
      </c>
      <c r="E661" s="42">
        <v>63.9</v>
      </c>
      <c r="F661" s="7">
        <f t="shared" si="30"/>
        <v>89779.5</v>
      </c>
      <c r="G661" s="7"/>
      <c r="H661" s="26"/>
      <c r="I661" s="31">
        <f t="shared" si="32"/>
        <v>0</v>
      </c>
      <c r="J661" s="8" t="str">
        <f t="shared" si="31"/>
        <v>ערך לא הוזן</v>
      </c>
    </row>
    <row r="662" spans="1:10" x14ac:dyDescent="0.25">
      <c r="A662" s="17">
        <v>688</v>
      </c>
      <c r="B662" s="19">
        <v>70461</v>
      </c>
      <c r="C662" s="18" t="s">
        <v>684</v>
      </c>
      <c r="D662" s="20">
        <v>16780</v>
      </c>
      <c r="E662" s="42">
        <v>63.9</v>
      </c>
      <c r="F662" s="7">
        <f t="shared" si="30"/>
        <v>1072242</v>
      </c>
      <c r="G662" s="7"/>
      <c r="H662" s="26"/>
      <c r="I662" s="31">
        <f t="shared" si="32"/>
        <v>0</v>
      </c>
      <c r="J662" s="8" t="str">
        <f t="shared" si="31"/>
        <v>ערך לא הוזן</v>
      </c>
    </row>
    <row r="663" spans="1:10" x14ac:dyDescent="0.25">
      <c r="A663" s="17">
        <v>689</v>
      </c>
      <c r="B663" s="19">
        <v>70462</v>
      </c>
      <c r="C663" s="18" t="s">
        <v>685</v>
      </c>
      <c r="D663" s="20">
        <v>6043</v>
      </c>
      <c r="E663" s="42">
        <v>63.9</v>
      </c>
      <c r="F663" s="7">
        <f t="shared" si="30"/>
        <v>386147.7</v>
      </c>
      <c r="G663" s="7"/>
      <c r="H663" s="26"/>
      <c r="I663" s="31">
        <f t="shared" si="32"/>
        <v>0</v>
      </c>
      <c r="J663" s="8" t="str">
        <f t="shared" si="31"/>
        <v>ערך לא הוזן</v>
      </c>
    </row>
    <row r="664" spans="1:10" x14ac:dyDescent="0.25">
      <c r="A664" s="17">
        <v>690</v>
      </c>
      <c r="B664" s="19">
        <v>70463</v>
      </c>
      <c r="C664" s="18" t="s">
        <v>686</v>
      </c>
      <c r="D664" s="20">
        <v>3242</v>
      </c>
      <c r="E664" s="42">
        <v>19.100000000000001</v>
      </c>
      <c r="F664" s="7">
        <f t="shared" si="30"/>
        <v>61922.200000000004</v>
      </c>
      <c r="G664" s="7"/>
      <c r="H664" s="26"/>
      <c r="I664" s="31">
        <f t="shared" si="32"/>
        <v>0</v>
      </c>
      <c r="J664" s="8" t="str">
        <f t="shared" si="31"/>
        <v>ערך לא הוזן</v>
      </c>
    </row>
    <row r="665" spans="1:10" x14ac:dyDescent="0.25">
      <c r="A665" s="17">
        <v>691</v>
      </c>
      <c r="B665" s="19">
        <v>70464</v>
      </c>
      <c r="C665" s="18" t="s">
        <v>687</v>
      </c>
      <c r="D665" s="20">
        <v>1372</v>
      </c>
      <c r="E665" s="42">
        <v>19.100000000000001</v>
      </c>
      <c r="F665" s="7">
        <f t="shared" si="30"/>
        <v>26205.200000000001</v>
      </c>
      <c r="G665" s="7"/>
      <c r="H665" s="26"/>
      <c r="I665" s="31">
        <f t="shared" si="32"/>
        <v>0</v>
      </c>
      <c r="J665" s="8" t="str">
        <f t="shared" si="31"/>
        <v>ערך לא הוזן</v>
      </c>
    </row>
    <row r="666" spans="1:10" x14ac:dyDescent="0.25">
      <c r="A666" s="17">
        <v>692</v>
      </c>
      <c r="B666" s="19">
        <v>70466</v>
      </c>
      <c r="C666" s="18" t="s">
        <v>688</v>
      </c>
      <c r="D666" s="20">
        <v>560</v>
      </c>
      <c r="E666" s="42">
        <v>7</v>
      </c>
      <c r="F666" s="7">
        <f t="shared" si="30"/>
        <v>3920</v>
      </c>
      <c r="G666" s="7"/>
      <c r="H666" s="26"/>
      <c r="I666" s="31">
        <f t="shared" si="32"/>
        <v>0</v>
      </c>
      <c r="J666" s="8" t="str">
        <f t="shared" si="31"/>
        <v>ערך לא הוזן</v>
      </c>
    </row>
    <row r="667" spans="1:10" x14ac:dyDescent="0.25">
      <c r="A667" s="17">
        <v>693</v>
      </c>
      <c r="B667" s="19">
        <v>70467</v>
      </c>
      <c r="C667" s="18" t="s">
        <v>689</v>
      </c>
      <c r="D667" s="20">
        <v>44</v>
      </c>
      <c r="E667" s="42">
        <v>7.1</v>
      </c>
      <c r="F667" s="7">
        <f t="shared" si="30"/>
        <v>312.39999999999998</v>
      </c>
      <c r="G667" s="7"/>
      <c r="H667" s="26"/>
      <c r="I667" s="31">
        <f t="shared" si="32"/>
        <v>0</v>
      </c>
      <c r="J667" s="8" t="str">
        <f t="shared" si="31"/>
        <v>ערך לא הוזן</v>
      </c>
    </row>
    <row r="668" spans="1:10" x14ac:dyDescent="0.25">
      <c r="A668" s="17">
        <v>694</v>
      </c>
      <c r="B668" s="19">
        <v>70468</v>
      </c>
      <c r="C668" s="18" t="s">
        <v>690</v>
      </c>
      <c r="D668" s="20">
        <v>2827</v>
      </c>
      <c r="E668" s="42">
        <v>19.3</v>
      </c>
      <c r="F668" s="7">
        <f t="shared" si="30"/>
        <v>54561.1</v>
      </c>
      <c r="G668" s="7"/>
      <c r="H668" s="26"/>
      <c r="I668" s="31">
        <f t="shared" si="32"/>
        <v>0</v>
      </c>
      <c r="J668" s="8" t="str">
        <f t="shared" si="31"/>
        <v>ערך לא הוזן</v>
      </c>
    </row>
    <row r="669" spans="1:10" x14ac:dyDescent="0.25">
      <c r="A669" s="17">
        <v>695</v>
      </c>
      <c r="B669" s="19">
        <v>70469</v>
      </c>
      <c r="C669" s="18" t="s">
        <v>691</v>
      </c>
      <c r="D669" s="20">
        <v>8627</v>
      </c>
      <c r="E669" s="42">
        <v>12.2</v>
      </c>
      <c r="F669" s="7">
        <f t="shared" si="30"/>
        <v>105249.4</v>
      </c>
      <c r="G669" s="7"/>
      <c r="H669" s="26"/>
      <c r="I669" s="31">
        <f t="shared" si="32"/>
        <v>0</v>
      </c>
      <c r="J669" s="8" t="str">
        <f t="shared" si="31"/>
        <v>ערך לא הוזן</v>
      </c>
    </row>
    <row r="670" spans="1:10" x14ac:dyDescent="0.25">
      <c r="A670" s="17">
        <v>701</v>
      </c>
      <c r="B670" s="19">
        <v>70477</v>
      </c>
      <c r="C670" s="18" t="s">
        <v>692</v>
      </c>
      <c r="D670" s="20">
        <v>70754</v>
      </c>
      <c r="E670" s="42">
        <v>4.7</v>
      </c>
      <c r="F670" s="7">
        <f t="shared" si="30"/>
        <v>332543.8</v>
      </c>
      <c r="G670" s="7"/>
      <c r="H670" s="26"/>
      <c r="I670" s="31">
        <f t="shared" si="32"/>
        <v>0</v>
      </c>
      <c r="J670" s="8" t="str">
        <f t="shared" si="31"/>
        <v>ערך לא הוזן</v>
      </c>
    </row>
    <row r="671" spans="1:10" x14ac:dyDescent="0.25">
      <c r="A671" s="17">
        <v>702</v>
      </c>
      <c r="B671" s="19">
        <v>70479</v>
      </c>
      <c r="C671" s="18" t="s">
        <v>693</v>
      </c>
      <c r="D671" s="20">
        <v>3180</v>
      </c>
      <c r="E671" s="42">
        <v>16.8</v>
      </c>
      <c r="F671" s="7">
        <f t="shared" si="30"/>
        <v>53424</v>
      </c>
      <c r="G671" s="7"/>
      <c r="H671" s="26"/>
      <c r="I671" s="31">
        <f t="shared" si="32"/>
        <v>0</v>
      </c>
      <c r="J671" s="8" t="str">
        <f t="shared" si="31"/>
        <v>ערך לא הוזן</v>
      </c>
    </row>
    <row r="672" spans="1:10" x14ac:dyDescent="0.25">
      <c r="A672" s="17">
        <v>703</v>
      </c>
      <c r="B672" s="19">
        <v>70480</v>
      </c>
      <c r="C672" s="18" t="s">
        <v>694</v>
      </c>
      <c r="D672" s="20">
        <v>28070</v>
      </c>
      <c r="E672" s="42">
        <v>16</v>
      </c>
      <c r="F672" s="7">
        <f t="shared" si="30"/>
        <v>449120</v>
      </c>
      <c r="G672" s="7"/>
      <c r="H672" s="26"/>
      <c r="I672" s="31">
        <f t="shared" si="32"/>
        <v>0</v>
      </c>
      <c r="J672" s="8" t="str">
        <f t="shared" si="31"/>
        <v>ערך לא הוזן</v>
      </c>
    </row>
    <row r="673" spans="1:10" x14ac:dyDescent="0.25">
      <c r="A673" s="17">
        <v>704</v>
      </c>
      <c r="B673" s="19">
        <v>70482</v>
      </c>
      <c r="C673" s="18" t="s">
        <v>695</v>
      </c>
      <c r="D673" s="20">
        <v>2433</v>
      </c>
      <c r="E673" s="42">
        <v>11.8</v>
      </c>
      <c r="F673" s="7">
        <f t="shared" si="30"/>
        <v>28709.4</v>
      </c>
      <c r="G673" s="7"/>
      <c r="H673" s="26"/>
      <c r="I673" s="31">
        <f t="shared" si="32"/>
        <v>0</v>
      </c>
      <c r="J673" s="8" t="str">
        <f t="shared" si="31"/>
        <v>ערך לא הוזן</v>
      </c>
    </row>
    <row r="674" spans="1:10" x14ac:dyDescent="0.25">
      <c r="A674" s="17">
        <v>705</v>
      </c>
      <c r="B674" s="19">
        <v>70483</v>
      </c>
      <c r="C674" s="18" t="s">
        <v>696</v>
      </c>
      <c r="D674" s="20">
        <v>543</v>
      </c>
      <c r="E674" s="42">
        <v>10</v>
      </c>
      <c r="F674" s="7">
        <f t="shared" ref="F674:F718" si="33">E674*D674</f>
        <v>5430</v>
      </c>
      <c r="G674" s="7"/>
      <c r="H674" s="26"/>
      <c r="I674" s="31">
        <f t="shared" si="32"/>
        <v>0</v>
      </c>
      <c r="J674" s="8" t="str">
        <f t="shared" si="31"/>
        <v>ערך לא הוזן</v>
      </c>
    </row>
    <row r="675" spans="1:10" x14ac:dyDescent="0.25">
      <c r="A675" s="17">
        <v>706</v>
      </c>
      <c r="B675" s="19">
        <v>70484</v>
      </c>
      <c r="C675" s="18" t="s">
        <v>697</v>
      </c>
      <c r="D675" s="20">
        <v>41374</v>
      </c>
      <c r="E675" s="42">
        <v>13.6</v>
      </c>
      <c r="F675" s="7">
        <f t="shared" si="33"/>
        <v>562686.4</v>
      </c>
      <c r="G675" s="7"/>
      <c r="H675" s="26"/>
      <c r="I675" s="31">
        <f t="shared" si="32"/>
        <v>0</v>
      </c>
      <c r="J675" s="8" t="str">
        <f t="shared" ref="J675:J717" si="34">IF(H675&gt;0,TRUE,"ערך לא הוזן")</f>
        <v>ערך לא הוזן</v>
      </c>
    </row>
    <row r="676" spans="1:10" x14ac:dyDescent="0.25">
      <c r="A676" s="17">
        <v>707</v>
      </c>
      <c r="B676" s="19">
        <v>70485</v>
      </c>
      <c r="C676" s="18" t="s">
        <v>698</v>
      </c>
      <c r="D676" s="20">
        <v>351</v>
      </c>
      <c r="E676" s="42">
        <v>10.7</v>
      </c>
      <c r="F676" s="7">
        <f t="shared" si="33"/>
        <v>3755.7</v>
      </c>
      <c r="G676" s="7"/>
      <c r="H676" s="26"/>
      <c r="I676" s="31">
        <f t="shared" si="32"/>
        <v>0</v>
      </c>
      <c r="J676" s="8" t="str">
        <f t="shared" si="34"/>
        <v>ערך לא הוזן</v>
      </c>
    </row>
    <row r="677" spans="1:10" x14ac:dyDescent="0.25">
      <c r="A677" s="17">
        <v>708</v>
      </c>
      <c r="B677" s="19">
        <v>70486</v>
      </c>
      <c r="C677" s="18" t="s">
        <v>699</v>
      </c>
      <c r="D677" s="20">
        <v>371</v>
      </c>
      <c r="E677" s="42">
        <v>14.2</v>
      </c>
      <c r="F677" s="7">
        <f t="shared" si="33"/>
        <v>5268.2</v>
      </c>
      <c r="G677" s="7"/>
      <c r="H677" s="26"/>
      <c r="I677" s="31">
        <f t="shared" si="32"/>
        <v>0</v>
      </c>
      <c r="J677" s="8" t="str">
        <f t="shared" si="34"/>
        <v>ערך לא הוזן</v>
      </c>
    </row>
    <row r="678" spans="1:10" x14ac:dyDescent="0.25">
      <c r="A678" s="17">
        <v>709</v>
      </c>
      <c r="B678" s="19">
        <v>70487</v>
      </c>
      <c r="C678" s="18" t="s">
        <v>700</v>
      </c>
      <c r="D678" s="20">
        <v>5705</v>
      </c>
      <c r="E678" s="42">
        <v>17</v>
      </c>
      <c r="F678" s="7">
        <f t="shared" si="33"/>
        <v>96985</v>
      </c>
      <c r="G678" s="7"/>
      <c r="H678" s="26"/>
      <c r="I678" s="31">
        <f t="shared" si="32"/>
        <v>0</v>
      </c>
      <c r="J678" s="8" t="str">
        <f t="shared" si="34"/>
        <v>ערך לא הוזן</v>
      </c>
    </row>
    <row r="679" spans="1:10" x14ac:dyDescent="0.25">
      <c r="A679" s="17">
        <v>710</v>
      </c>
      <c r="B679" s="19">
        <v>70488</v>
      </c>
      <c r="C679" s="18" t="s">
        <v>701</v>
      </c>
      <c r="D679" s="20">
        <v>39921</v>
      </c>
      <c r="E679" s="42">
        <v>11.6</v>
      </c>
      <c r="F679" s="7">
        <f t="shared" si="33"/>
        <v>463083.6</v>
      </c>
      <c r="G679" s="7"/>
      <c r="H679" s="26"/>
      <c r="I679" s="31">
        <f t="shared" si="32"/>
        <v>0</v>
      </c>
      <c r="J679" s="8" t="str">
        <f t="shared" si="34"/>
        <v>ערך לא הוזן</v>
      </c>
    </row>
    <row r="680" spans="1:10" x14ac:dyDescent="0.25">
      <c r="A680" s="17">
        <v>711</v>
      </c>
      <c r="B680" s="19">
        <v>70489</v>
      </c>
      <c r="C680" s="18" t="s">
        <v>702</v>
      </c>
      <c r="D680" s="20">
        <v>32435</v>
      </c>
      <c r="E680" s="42">
        <v>8.3000000000000007</v>
      </c>
      <c r="F680" s="7">
        <f t="shared" si="33"/>
        <v>269210.5</v>
      </c>
      <c r="G680" s="7"/>
      <c r="H680" s="26"/>
      <c r="I680" s="31">
        <f t="shared" si="32"/>
        <v>0</v>
      </c>
      <c r="J680" s="8" t="str">
        <f t="shared" si="34"/>
        <v>ערך לא הוזן</v>
      </c>
    </row>
    <row r="681" spans="1:10" x14ac:dyDescent="0.25">
      <c r="A681" s="17">
        <v>712</v>
      </c>
      <c r="B681" s="19">
        <v>70491</v>
      </c>
      <c r="C681" s="18" t="s">
        <v>703</v>
      </c>
      <c r="D681" s="20">
        <v>10066</v>
      </c>
      <c r="E681" s="42">
        <v>11</v>
      </c>
      <c r="F681" s="7">
        <f t="shared" si="33"/>
        <v>110726</v>
      </c>
      <c r="G681" s="7"/>
      <c r="H681" s="26"/>
      <c r="I681" s="31">
        <f t="shared" si="32"/>
        <v>0</v>
      </c>
      <c r="J681" s="8" t="str">
        <f t="shared" si="34"/>
        <v>ערך לא הוזן</v>
      </c>
    </row>
    <row r="682" spans="1:10" x14ac:dyDescent="0.25">
      <c r="A682" s="17">
        <v>713</v>
      </c>
      <c r="B682" s="19">
        <v>70492</v>
      </c>
      <c r="C682" s="18" t="s">
        <v>704</v>
      </c>
      <c r="D682" s="20">
        <v>10725</v>
      </c>
      <c r="E682" s="42">
        <v>5.5</v>
      </c>
      <c r="F682" s="7">
        <f t="shared" si="33"/>
        <v>58987.5</v>
      </c>
      <c r="G682" s="7"/>
      <c r="H682" s="26"/>
      <c r="I682" s="31">
        <f t="shared" si="32"/>
        <v>0</v>
      </c>
      <c r="J682" s="8" t="str">
        <f t="shared" si="34"/>
        <v>ערך לא הוזן</v>
      </c>
    </row>
    <row r="683" spans="1:10" x14ac:dyDescent="0.25">
      <c r="A683" s="17">
        <v>714</v>
      </c>
      <c r="B683" s="19">
        <v>70493</v>
      </c>
      <c r="C683" s="18" t="s">
        <v>705</v>
      </c>
      <c r="D683" s="20">
        <v>5658</v>
      </c>
      <c r="E683" s="42">
        <v>5.5</v>
      </c>
      <c r="F683" s="7">
        <f t="shared" si="33"/>
        <v>31119</v>
      </c>
      <c r="G683" s="7"/>
      <c r="H683" s="26"/>
      <c r="I683" s="31">
        <f t="shared" si="32"/>
        <v>0</v>
      </c>
      <c r="J683" s="8" t="str">
        <f t="shared" si="34"/>
        <v>ערך לא הוזן</v>
      </c>
    </row>
    <row r="684" spans="1:10" x14ac:dyDescent="0.25">
      <c r="A684" s="17">
        <v>715</v>
      </c>
      <c r="B684" s="19">
        <v>70494</v>
      </c>
      <c r="C684" s="18" t="s">
        <v>706</v>
      </c>
      <c r="D684" s="20">
        <v>0</v>
      </c>
      <c r="E684" s="42">
        <v>26.2</v>
      </c>
      <c r="F684" s="7">
        <f t="shared" si="33"/>
        <v>0</v>
      </c>
      <c r="G684" s="7"/>
      <c r="H684" s="26"/>
      <c r="I684" s="31">
        <f t="shared" si="32"/>
        <v>0</v>
      </c>
      <c r="J684" s="8" t="str">
        <f t="shared" si="34"/>
        <v>ערך לא הוזן</v>
      </c>
    </row>
    <row r="685" spans="1:10" x14ac:dyDescent="0.25">
      <c r="A685" s="17">
        <v>716</v>
      </c>
      <c r="B685" s="19">
        <v>70495</v>
      </c>
      <c r="C685" s="18" t="s">
        <v>707</v>
      </c>
      <c r="D685" s="20">
        <v>0</v>
      </c>
      <c r="E685" s="42">
        <v>28.4</v>
      </c>
      <c r="F685" s="7">
        <f t="shared" si="33"/>
        <v>0</v>
      </c>
      <c r="G685" s="7"/>
      <c r="H685" s="26"/>
      <c r="I685" s="31">
        <f t="shared" si="32"/>
        <v>0</v>
      </c>
      <c r="J685" s="8" t="str">
        <f t="shared" si="34"/>
        <v>ערך לא הוזן</v>
      </c>
    </row>
    <row r="686" spans="1:10" x14ac:dyDescent="0.25">
      <c r="A686" s="17">
        <v>717</v>
      </c>
      <c r="B686" s="19">
        <v>70496</v>
      </c>
      <c r="C686" s="18" t="s">
        <v>708</v>
      </c>
      <c r="D686" s="20">
        <v>24</v>
      </c>
      <c r="E686" s="42">
        <v>27.1</v>
      </c>
      <c r="F686" s="7">
        <f t="shared" si="33"/>
        <v>650.40000000000009</v>
      </c>
      <c r="G686" s="7"/>
      <c r="H686" s="26"/>
      <c r="I686" s="31">
        <f t="shared" si="32"/>
        <v>0</v>
      </c>
      <c r="J686" s="8" t="str">
        <f t="shared" si="34"/>
        <v>ערך לא הוזן</v>
      </c>
    </row>
    <row r="687" spans="1:10" x14ac:dyDescent="0.25">
      <c r="A687" s="17">
        <v>718</v>
      </c>
      <c r="B687" s="19">
        <v>70497</v>
      </c>
      <c r="C687" s="18" t="s">
        <v>709</v>
      </c>
      <c r="D687" s="20">
        <v>0</v>
      </c>
      <c r="E687" s="42">
        <v>18.3</v>
      </c>
      <c r="F687" s="7">
        <f t="shared" si="33"/>
        <v>0</v>
      </c>
      <c r="G687" s="7"/>
      <c r="H687" s="26"/>
      <c r="I687" s="31">
        <f t="shared" si="32"/>
        <v>0</v>
      </c>
      <c r="J687" s="8" t="str">
        <f t="shared" si="34"/>
        <v>ערך לא הוזן</v>
      </c>
    </row>
    <row r="688" spans="1:10" x14ac:dyDescent="0.25">
      <c r="A688" s="17">
        <v>719</v>
      </c>
      <c r="B688" s="19">
        <v>70498</v>
      </c>
      <c r="C688" s="18" t="s">
        <v>710</v>
      </c>
      <c r="D688" s="20">
        <v>80</v>
      </c>
      <c r="E688" s="42">
        <v>27.1</v>
      </c>
      <c r="F688" s="7">
        <f t="shared" si="33"/>
        <v>2168</v>
      </c>
      <c r="G688" s="7"/>
      <c r="H688" s="26"/>
      <c r="I688" s="31">
        <f t="shared" si="32"/>
        <v>0</v>
      </c>
      <c r="J688" s="8" t="str">
        <f t="shared" si="34"/>
        <v>ערך לא הוזן</v>
      </c>
    </row>
    <row r="689" spans="1:10" x14ac:dyDescent="0.25">
      <c r="A689" s="17">
        <v>720</v>
      </c>
      <c r="B689" s="19">
        <v>70500</v>
      </c>
      <c r="C689" s="18" t="s">
        <v>711</v>
      </c>
      <c r="D689" s="20">
        <v>1735</v>
      </c>
      <c r="E689" s="42">
        <v>18.3</v>
      </c>
      <c r="F689" s="7">
        <f t="shared" si="33"/>
        <v>31750.5</v>
      </c>
      <c r="G689" s="7"/>
      <c r="H689" s="26"/>
      <c r="I689" s="31">
        <f t="shared" si="32"/>
        <v>0</v>
      </c>
      <c r="J689" s="8" t="str">
        <f t="shared" si="34"/>
        <v>ערך לא הוזן</v>
      </c>
    </row>
    <row r="690" spans="1:10" x14ac:dyDescent="0.25">
      <c r="A690" s="17">
        <v>721</v>
      </c>
      <c r="B690" s="19">
        <v>70501</v>
      </c>
      <c r="C690" s="18" t="s">
        <v>712</v>
      </c>
      <c r="D690" s="20">
        <v>2770</v>
      </c>
      <c r="E690" s="42">
        <v>7.5</v>
      </c>
      <c r="F690" s="7">
        <f t="shared" si="33"/>
        <v>20775</v>
      </c>
      <c r="G690" s="7"/>
      <c r="H690" s="26"/>
      <c r="I690" s="31">
        <f t="shared" si="32"/>
        <v>0</v>
      </c>
      <c r="J690" s="8" t="str">
        <f t="shared" si="34"/>
        <v>ערך לא הוזן</v>
      </c>
    </row>
    <row r="691" spans="1:10" x14ac:dyDescent="0.25">
      <c r="A691" s="17">
        <v>722</v>
      </c>
      <c r="B691" s="19">
        <v>70502</v>
      </c>
      <c r="C691" s="18" t="s">
        <v>713</v>
      </c>
      <c r="D691" s="20">
        <v>590</v>
      </c>
      <c r="E691" s="42">
        <v>15.1</v>
      </c>
      <c r="F691" s="7">
        <f t="shared" si="33"/>
        <v>8909</v>
      </c>
      <c r="G691" s="7"/>
      <c r="H691" s="26"/>
      <c r="I691" s="31">
        <f t="shared" si="32"/>
        <v>0</v>
      </c>
      <c r="J691" s="8" t="str">
        <f t="shared" si="34"/>
        <v>ערך לא הוזן</v>
      </c>
    </row>
    <row r="692" spans="1:10" x14ac:dyDescent="0.25">
      <c r="A692" s="17">
        <v>723</v>
      </c>
      <c r="B692" s="19">
        <v>70503</v>
      </c>
      <c r="C692" s="18" t="s">
        <v>714</v>
      </c>
      <c r="D692" s="20">
        <v>560</v>
      </c>
      <c r="E692" s="42">
        <v>15.1</v>
      </c>
      <c r="F692" s="7">
        <f t="shared" si="33"/>
        <v>8456</v>
      </c>
      <c r="G692" s="7"/>
      <c r="H692" s="26"/>
      <c r="I692" s="31">
        <f t="shared" si="32"/>
        <v>0</v>
      </c>
      <c r="J692" s="8" t="str">
        <f t="shared" si="34"/>
        <v>ערך לא הוזן</v>
      </c>
    </row>
    <row r="693" spans="1:10" x14ac:dyDescent="0.25">
      <c r="A693" s="17">
        <v>724</v>
      </c>
      <c r="B693" s="19">
        <v>70505</v>
      </c>
      <c r="C693" s="18" t="s">
        <v>715</v>
      </c>
      <c r="D693" s="20">
        <v>1081</v>
      </c>
      <c r="E693" s="42">
        <v>15.1</v>
      </c>
      <c r="F693" s="7">
        <f t="shared" si="33"/>
        <v>16323.1</v>
      </c>
      <c r="G693" s="7"/>
      <c r="H693" s="26"/>
      <c r="I693" s="31">
        <f t="shared" si="32"/>
        <v>0</v>
      </c>
      <c r="J693" s="8" t="str">
        <f t="shared" si="34"/>
        <v>ערך לא הוזן</v>
      </c>
    </row>
    <row r="694" spans="1:10" x14ac:dyDescent="0.25">
      <c r="A694" s="17">
        <v>725</v>
      </c>
      <c r="B694" s="19">
        <v>70506</v>
      </c>
      <c r="C694" s="18" t="s">
        <v>716</v>
      </c>
      <c r="D694" s="20">
        <v>3480</v>
      </c>
      <c r="E694" s="42">
        <v>11.5</v>
      </c>
      <c r="F694" s="7">
        <f t="shared" si="33"/>
        <v>40020</v>
      </c>
      <c r="G694" s="7"/>
      <c r="H694" s="26"/>
      <c r="I694" s="31">
        <f t="shared" si="32"/>
        <v>0</v>
      </c>
      <c r="J694" s="8" t="str">
        <f t="shared" si="34"/>
        <v>ערך לא הוזן</v>
      </c>
    </row>
    <row r="695" spans="1:10" x14ac:dyDescent="0.25">
      <c r="A695" s="17">
        <v>726</v>
      </c>
      <c r="B695" s="19">
        <v>70507</v>
      </c>
      <c r="C695" s="18" t="s">
        <v>717</v>
      </c>
      <c r="D695" s="20">
        <v>2990</v>
      </c>
      <c r="E695" s="42">
        <v>11.5</v>
      </c>
      <c r="F695" s="7">
        <f t="shared" si="33"/>
        <v>34385</v>
      </c>
      <c r="G695" s="7"/>
      <c r="H695" s="26"/>
      <c r="I695" s="31">
        <f t="shared" si="32"/>
        <v>0</v>
      </c>
      <c r="J695" s="8" t="str">
        <f t="shared" si="34"/>
        <v>ערך לא הוזן</v>
      </c>
    </row>
    <row r="696" spans="1:10" x14ac:dyDescent="0.25">
      <c r="A696" s="17">
        <v>727</v>
      </c>
      <c r="B696" s="19">
        <v>70508</v>
      </c>
      <c r="C696" s="18" t="s">
        <v>718</v>
      </c>
      <c r="D696" s="20">
        <v>6058</v>
      </c>
      <c r="E696" s="42">
        <v>11.5</v>
      </c>
      <c r="F696" s="7">
        <f t="shared" si="33"/>
        <v>69667</v>
      </c>
      <c r="G696" s="7"/>
      <c r="H696" s="26"/>
      <c r="I696" s="31">
        <f t="shared" si="32"/>
        <v>0</v>
      </c>
      <c r="J696" s="8" t="str">
        <f t="shared" si="34"/>
        <v>ערך לא הוזן</v>
      </c>
    </row>
    <row r="697" spans="1:10" x14ac:dyDescent="0.25">
      <c r="A697" s="17">
        <v>728</v>
      </c>
      <c r="B697" s="19">
        <v>70509</v>
      </c>
      <c r="C697" s="18" t="s">
        <v>719</v>
      </c>
      <c r="D697" s="20">
        <v>1932</v>
      </c>
      <c r="E697" s="42">
        <v>11.5</v>
      </c>
      <c r="F697" s="7">
        <f t="shared" si="33"/>
        <v>22218</v>
      </c>
      <c r="G697" s="7"/>
      <c r="H697" s="26"/>
      <c r="I697" s="31">
        <f t="shared" si="32"/>
        <v>0</v>
      </c>
      <c r="J697" s="8" t="str">
        <f t="shared" si="34"/>
        <v>ערך לא הוזן</v>
      </c>
    </row>
    <row r="698" spans="1:10" x14ac:dyDescent="0.25">
      <c r="A698" s="17">
        <v>729</v>
      </c>
      <c r="B698" s="19">
        <v>70510</v>
      </c>
      <c r="C698" s="18" t="s">
        <v>720</v>
      </c>
      <c r="D698" s="20">
        <v>3961</v>
      </c>
      <c r="E698" s="42">
        <v>11.5</v>
      </c>
      <c r="F698" s="7">
        <f t="shared" si="33"/>
        <v>45551.5</v>
      </c>
      <c r="G698" s="7"/>
      <c r="H698" s="26"/>
      <c r="I698" s="31">
        <f t="shared" si="32"/>
        <v>0</v>
      </c>
      <c r="J698" s="8" t="str">
        <f t="shared" si="34"/>
        <v>ערך לא הוזן</v>
      </c>
    </row>
    <row r="699" spans="1:10" x14ac:dyDescent="0.25">
      <c r="A699" s="17">
        <v>730</v>
      </c>
      <c r="B699" s="19">
        <v>70511</v>
      </c>
      <c r="C699" s="18" t="s">
        <v>721</v>
      </c>
      <c r="D699" s="20">
        <v>5684</v>
      </c>
      <c r="E699" s="42">
        <v>6.6</v>
      </c>
      <c r="F699" s="7">
        <f t="shared" si="33"/>
        <v>37514.400000000001</v>
      </c>
      <c r="G699" s="7"/>
      <c r="H699" s="26"/>
      <c r="I699" s="31">
        <f t="shared" si="32"/>
        <v>0</v>
      </c>
      <c r="J699" s="8" t="str">
        <f t="shared" si="34"/>
        <v>ערך לא הוזן</v>
      </c>
    </row>
    <row r="700" spans="1:10" x14ac:dyDescent="0.25">
      <c r="A700" s="17">
        <v>731</v>
      </c>
      <c r="B700" s="19">
        <v>70512</v>
      </c>
      <c r="C700" s="18" t="s">
        <v>722</v>
      </c>
      <c r="D700" s="20">
        <v>79</v>
      </c>
      <c r="E700" s="42">
        <v>5.7</v>
      </c>
      <c r="F700" s="7">
        <f t="shared" si="33"/>
        <v>450.3</v>
      </c>
      <c r="G700" s="7"/>
      <c r="H700" s="26"/>
      <c r="I700" s="31">
        <f t="shared" si="32"/>
        <v>0</v>
      </c>
      <c r="J700" s="8" t="str">
        <f t="shared" si="34"/>
        <v>ערך לא הוזן</v>
      </c>
    </row>
    <row r="701" spans="1:10" x14ac:dyDescent="0.25">
      <c r="A701" s="17">
        <v>732</v>
      </c>
      <c r="B701" s="19">
        <v>70513</v>
      </c>
      <c r="C701" s="18" t="s">
        <v>723</v>
      </c>
      <c r="D701" s="20">
        <v>11</v>
      </c>
      <c r="E701" s="42">
        <v>9.1</v>
      </c>
      <c r="F701" s="7">
        <f t="shared" si="33"/>
        <v>100.1</v>
      </c>
      <c r="G701" s="7"/>
      <c r="H701" s="26"/>
      <c r="I701" s="31">
        <f t="shared" si="32"/>
        <v>0</v>
      </c>
      <c r="J701" s="8" t="str">
        <f t="shared" si="34"/>
        <v>ערך לא הוזן</v>
      </c>
    </row>
    <row r="702" spans="1:10" x14ac:dyDescent="0.25">
      <c r="A702" s="17">
        <v>733</v>
      </c>
      <c r="B702" s="19">
        <v>70514</v>
      </c>
      <c r="C702" s="18" t="s">
        <v>724</v>
      </c>
      <c r="D702" s="20">
        <v>13432</v>
      </c>
      <c r="E702" s="42">
        <v>15.5</v>
      </c>
      <c r="F702" s="7">
        <f t="shared" si="33"/>
        <v>208196</v>
      </c>
      <c r="G702" s="7"/>
      <c r="H702" s="26"/>
      <c r="I702" s="31">
        <f t="shared" si="32"/>
        <v>0</v>
      </c>
      <c r="J702" s="8" t="str">
        <f t="shared" si="34"/>
        <v>ערך לא הוזן</v>
      </c>
    </row>
    <row r="703" spans="1:10" x14ac:dyDescent="0.25">
      <c r="A703" s="17">
        <v>734</v>
      </c>
      <c r="B703" s="19">
        <v>70515</v>
      </c>
      <c r="C703" s="18" t="s">
        <v>725</v>
      </c>
      <c r="D703" s="20">
        <v>3458</v>
      </c>
      <c r="E703" s="42">
        <v>16.399999999999999</v>
      </c>
      <c r="F703" s="7">
        <f t="shared" si="33"/>
        <v>56711.199999999997</v>
      </c>
      <c r="G703" s="7"/>
      <c r="H703" s="26"/>
      <c r="I703" s="31">
        <f t="shared" si="32"/>
        <v>0</v>
      </c>
      <c r="J703" s="8" t="str">
        <f t="shared" si="34"/>
        <v>ערך לא הוזן</v>
      </c>
    </row>
    <row r="704" spans="1:10" x14ac:dyDescent="0.25">
      <c r="A704" s="17">
        <v>735</v>
      </c>
      <c r="B704" s="19">
        <v>70516</v>
      </c>
      <c r="C704" s="18" t="s">
        <v>726</v>
      </c>
      <c r="D704" s="20">
        <v>10321</v>
      </c>
      <c r="E704" s="42">
        <v>16.399999999999999</v>
      </c>
      <c r="F704" s="7">
        <f t="shared" si="33"/>
        <v>169264.4</v>
      </c>
      <c r="G704" s="7"/>
      <c r="H704" s="26"/>
      <c r="I704" s="31">
        <f t="shared" si="32"/>
        <v>0</v>
      </c>
      <c r="J704" s="8" t="str">
        <f t="shared" si="34"/>
        <v>ערך לא הוזן</v>
      </c>
    </row>
    <row r="705" spans="1:10" x14ac:dyDescent="0.25">
      <c r="A705" s="17">
        <v>736</v>
      </c>
      <c r="B705" s="19">
        <v>70517</v>
      </c>
      <c r="C705" s="18" t="s">
        <v>727</v>
      </c>
      <c r="D705" s="20">
        <v>10</v>
      </c>
      <c r="E705" s="42">
        <v>15.5</v>
      </c>
      <c r="F705" s="7">
        <f t="shared" si="33"/>
        <v>155</v>
      </c>
      <c r="G705" s="7"/>
      <c r="H705" s="26"/>
      <c r="I705" s="31">
        <f t="shared" si="32"/>
        <v>0</v>
      </c>
      <c r="J705" s="8" t="str">
        <f t="shared" si="34"/>
        <v>ערך לא הוזן</v>
      </c>
    </row>
    <row r="706" spans="1:10" x14ac:dyDescent="0.25">
      <c r="A706" s="17">
        <v>737</v>
      </c>
      <c r="B706" s="19">
        <v>70518</v>
      </c>
      <c r="C706" s="18" t="s">
        <v>728</v>
      </c>
      <c r="D706" s="20">
        <v>2975</v>
      </c>
      <c r="E706" s="42">
        <v>11.2</v>
      </c>
      <c r="F706" s="7">
        <f t="shared" si="33"/>
        <v>33320</v>
      </c>
      <c r="G706" s="7"/>
      <c r="H706" s="26"/>
      <c r="I706" s="31">
        <f t="shared" si="32"/>
        <v>0</v>
      </c>
      <c r="J706" s="8" t="str">
        <f t="shared" si="34"/>
        <v>ערך לא הוזן</v>
      </c>
    </row>
    <row r="707" spans="1:10" x14ac:dyDescent="0.25">
      <c r="A707" s="17">
        <v>738</v>
      </c>
      <c r="B707" s="19">
        <v>70519</v>
      </c>
      <c r="C707" s="18" t="s">
        <v>729</v>
      </c>
      <c r="D707" s="20">
        <v>3281</v>
      </c>
      <c r="E707" s="42">
        <v>18.3</v>
      </c>
      <c r="F707" s="7">
        <f t="shared" si="33"/>
        <v>60042.3</v>
      </c>
      <c r="G707" s="7"/>
      <c r="H707" s="26"/>
      <c r="I707" s="31">
        <f t="shared" ref="I707:I718" si="35">IF(G707=1,H707*D707/1.15,H707*D707)</f>
        <v>0</v>
      </c>
      <c r="J707" s="8" t="str">
        <f t="shared" si="34"/>
        <v>ערך לא הוזן</v>
      </c>
    </row>
    <row r="708" spans="1:10" x14ac:dyDescent="0.25">
      <c r="A708" s="17">
        <v>739</v>
      </c>
      <c r="B708" s="19">
        <v>70524</v>
      </c>
      <c r="C708" s="18" t="s">
        <v>730</v>
      </c>
      <c r="D708" s="20">
        <v>0</v>
      </c>
      <c r="E708" s="42">
        <v>11.1</v>
      </c>
      <c r="F708" s="7">
        <f t="shared" si="33"/>
        <v>0</v>
      </c>
      <c r="G708" s="7"/>
      <c r="H708" s="26"/>
      <c r="I708" s="31">
        <f t="shared" si="35"/>
        <v>0</v>
      </c>
      <c r="J708" s="8" t="str">
        <f t="shared" si="34"/>
        <v>ערך לא הוזן</v>
      </c>
    </row>
    <row r="709" spans="1:10" x14ac:dyDescent="0.25">
      <c r="A709" s="17">
        <v>740</v>
      </c>
      <c r="B709" s="19">
        <v>70525</v>
      </c>
      <c r="C709" s="18" t="s">
        <v>731</v>
      </c>
      <c r="D709" s="20">
        <v>6456</v>
      </c>
      <c r="E709" s="42">
        <v>8.4</v>
      </c>
      <c r="F709" s="7">
        <f t="shared" si="33"/>
        <v>54230.400000000001</v>
      </c>
      <c r="G709" s="7"/>
      <c r="H709" s="26"/>
      <c r="I709" s="31">
        <f t="shared" si="35"/>
        <v>0</v>
      </c>
      <c r="J709" s="8" t="str">
        <f t="shared" si="34"/>
        <v>ערך לא הוזן</v>
      </c>
    </row>
    <row r="710" spans="1:10" x14ac:dyDescent="0.25">
      <c r="A710" s="17">
        <v>741</v>
      </c>
      <c r="B710" s="19">
        <v>70526</v>
      </c>
      <c r="C710" s="18" t="s">
        <v>732</v>
      </c>
      <c r="D710" s="20">
        <v>9435</v>
      </c>
      <c r="E710" s="42">
        <v>8.4</v>
      </c>
      <c r="F710" s="7">
        <f t="shared" si="33"/>
        <v>79254</v>
      </c>
      <c r="G710" s="7"/>
      <c r="H710" s="26"/>
      <c r="I710" s="31">
        <f t="shared" si="35"/>
        <v>0</v>
      </c>
      <c r="J710" s="8" t="str">
        <f t="shared" si="34"/>
        <v>ערך לא הוזן</v>
      </c>
    </row>
    <row r="711" spans="1:10" x14ac:dyDescent="0.25">
      <c r="A711" s="17">
        <v>742</v>
      </c>
      <c r="B711" s="19">
        <v>70527</v>
      </c>
      <c r="C711" s="18" t="s">
        <v>733</v>
      </c>
      <c r="D711" s="20">
        <v>839</v>
      </c>
      <c r="E711" s="42">
        <v>9.9</v>
      </c>
      <c r="F711" s="7">
        <f t="shared" si="33"/>
        <v>8306.1</v>
      </c>
      <c r="G711" s="7"/>
      <c r="H711" s="26"/>
      <c r="I711" s="31">
        <f t="shared" si="35"/>
        <v>0</v>
      </c>
      <c r="J711" s="8" t="str">
        <f t="shared" si="34"/>
        <v>ערך לא הוזן</v>
      </c>
    </row>
    <row r="712" spans="1:10" x14ac:dyDescent="0.25">
      <c r="A712" s="17">
        <v>743</v>
      </c>
      <c r="B712" s="19">
        <v>70528</v>
      </c>
      <c r="C712" s="18" t="s">
        <v>734</v>
      </c>
      <c r="D712" s="20">
        <v>3644</v>
      </c>
      <c r="E712" s="42">
        <v>5.2</v>
      </c>
      <c r="F712" s="7">
        <f t="shared" si="33"/>
        <v>18948.8</v>
      </c>
      <c r="G712" s="7"/>
      <c r="H712" s="26"/>
      <c r="I712" s="31">
        <f t="shared" si="35"/>
        <v>0</v>
      </c>
      <c r="J712" s="8" t="str">
        <f t="shared" si="34"/>
        <v>ערך לא הוזן</v>
      </c>
    </row>
    <row r="713" spans="1:10" x14ac:dyDescent="0.25">
      <c r="A713" s="17">
        <v>744</v>
      </c>
      <c r="B713" s="19">
        <v>70529</v>
      </c>
      <c r="C713" s="18" t="s">
        <v>735</v>
      </c>
      <c r="D713" s="20">
        <v>8461</v>
      </c>
      <c r="E713" s="42">
        <v>11.6</v>
      </c>
      <c r="F713" s="7">
        <f t="shared" si="33"/>
        <v>98147.599999999991</v>
      </c>
      <c r="G713" s="7"/>
      <c r="H713" s="26"/>
      <c r="I713" s="31">
        <f t="shared" si="35"/>
        <v>0</v>
      </c>
      <c r="J713" s="8" t="str">
        <f t="shared" si="34"/>
        <v>ערך לא הוזן</v>
      </c>
    </row>
    <row r="714" spans="1:10" x14ac:dyDescent="0.25">
      <c r="A714" s="17">
        <v>745</v>
      </c>
      <c r="B714" s="19">
        <v>70530</v>
      </c>
      <c r="C714" s="18" t="s">
        <v>736</v>
      </c>
      <c r="D714" s="20">
        <v>900</v>
      </c>
      <c r="E714" s="42">
        <v>7.1</v>
      </c>
      <c r="F714" s="7">
        <f t="shared" si="33"/>
        <v>6390</v>
      </c>
      <c r="G714" s="7"/>
      <c r="H714" s="26"/>
      <c r="I714" s="31">
        <f t="shared" si="35"/>
        <v>0</v>
      </c>
      <c r="J714" s="8" t="str">
        <f t="shared" si="34"/>
        <v>ערך לא הוזן</v>
      </c>
    </row>
    <row r="715" spans="1:10" x14ac:dyDescent="0.25">
      <c r="A715" s="17">
        <v>746</v>
      </c>
      <c r="B715" s="19">
        <v>70531</v>
      </c>
      <c r="C715" s="18" t="s">
        <v>737</v>
      </c>
      <c r="D715" s="20">
        <v>1007</v>
      </c>
      <c r="E715" s="42">
        <v>7.1</v>
      </c>
      <c r="F715" s="7">
        <f t="shared" si="33"/>
        <v>7149.7</v>
      </c>
      <c r="G715" s="7"/>
      <c r="H715" s="26"/>
      <c r="I715" s="31">
        <f t="shared" si="35"/>
        <v>0</v>
      </c>
      <c r="J715" s="8" t="str">
        <f t="shared" si="34"/>
        <v>ערך לא הוזן</v>
      </c>
    </row>
    <row r="716" spans="1:10" x14ac:dyDescent="0.25">
      <c r="A716" s="17">
        <v>747</v>
      </c>
      <c r="B716" s="19">
        <v>70532</v>
      </c>
      <c r="C716" s="18" t="s">
        <v>738</v>
      </c>
      <c r="D716" s="20">
        <v>5136</v>
      </c>
      <c r="E716" s="42">
        <v>0.8</v>
      </c>
      <c r="F716" s="7">
        <f t="shared" si="33"/>
        <v>4108.8</v>
      </c>
      <c r="G716" s="7"/>
      <c r="H716" s="26"/>
      <c r="I716" s="31">
        <f t="shared" si="35"/>
        <v>0</v>
      </c>
      <c r="J716" s="8" t="str">
        <f t="shared" si="34"/>
        <v>ערך לא הוזן</v>
      </c>
    </row>
    <row r="717" spans="1:10" x14ac:dyDescent="0.25">
      <c r="A717" s="17">
        <v>748</v>
      </c>
      <c r="B717" s="19">
        <v>70533</v>
      </c>
      <c r="C717" s="18" t="s">
        <v>739</v>
      </c>
      <c r="D717" s="20">
        <v>8531</v>
      </c>
      <c r="E717" s="43">
        <v>5</v>
      </c>
      <c r="F717" s="34">
        <f t="shared" si="33"/>
        <v>42655</v>
      </c>
      <c r="G717" s="34"/>
      <c r="H717" s="35"/>
      <c r="I717" s="31">
        <f t="shared" si="35"/>
        <v>0</v>
      </c>
      <c r="J717" s="8" t="str">
        <f t="shared" si="34"/>
        <v>ערך לא הוזן</v>
      </c>
    </row>
    <row r="718" spans="1:10" x14ac:dyDescent="0.25">
      <c r="A718" s="6">
        <v>749</v>
      </c>
      <c r="B718" s="19">
        <v>70471</v>
      </c>
      <c r="C718" s="38" t="s">
        <v>744</v>
      </c>
      <c r="D718" s="20">
        <v>21183</v>
      </c>
      <c r="E718" s="42">
        <v>20.9</v>
      </c>
      <c r="F718" s="37">
        <f t="shared" si="33"/>
        <v>442724.69999999995</v>
      </c>
      <c r="G718" s="36"/>
      <c r="H718" s="26"/>
      <c r="I718" s="31">
        <f t="shared" si="35"/>
        <v>0</v>
      </c>
      <c r="J718" s="36"/>
    </row>
    <row r="719" spans="1:10" x14ac:dyDescent="0.25">
      <c r="E719" s="41"/>
    </row>
  </sheetData>
  <sheetProtection algorithmName="SHA-512" hashValue="9BA1Why21UoUEhOw8cfN8ug1jJzPO3P1RYcJN3Pvytv+7I1QZGmq0XskzDb9uQ/NQu22UygOInlALmVQgSpy2w==" saltValue="MQd7LByWhvVBb1nCqrh/xQ==" spinCount="100000" sheet="1" objects="1" scenarios="1"/>
  <protectedRanges>
    <protectedRange sqref="G2:H718" name="טווח1"/>
  </protectedRanges>
  <mergeCells count="2">
    <mergeCell ref="L12:L13"/>
    <mergeCell ref="L15:L16"/>
  </mergeCells>
  <conditionalFormatting sqref="J1:J1048576">
    <cfRule type="cellIs" dxfId="0" priority="1" operator="equal">
      <formula>$J$9</formula>
    </cfRule>
  </conditionalFormatting>
  <dataValidations count="2">
    <dataValidation type="whole" operator="equal" allowBlank="1" showInputMessage="1" showErrorMessage="1" sqref="G1:G1048576" xr:uid="{50E39B18-7595-45F2-80A4-048F403E2757}">
      <formula1>1</formula1>
    </dataValidation>
    <dataValidation type="decimal" operator="greaterThan" allowBlank="1" showInputMessage="1" showErrorMessage="1" sqref="H1:H2 H4:H1048576 H3" xr:uid="{6152C973-2852-4ADB-9A0B-66EB33B53A51}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59952-58C6-4360-B41E-5043322C6A40}">
  <dimension ref="A2:G30"/>
  <sheetViews>
    <sheetView showGridLines="0" rightToLeft="1" workbookViewId="0">
      <selection activeCell="G26" sqref="G26"/>
    </sheetView>
  </sheetViews>
  <sheetFormatPr defaultColWidth="9" defaultRowHeight="15.75" x14ac:dyDescent="0.25"/>
  <cols>
    <col min="1" max="1" width="9" style="3"/>
    <col min="2" max="2" width="22.125" style="4" customWidth="1"/>
    <col min="3" max="3" width="19.375" style="4" customWidth="1"/>
    <col min="4" max="4" width="14" style="4" customWidth="1"/>
    <col min="5" max="6" width="9" style="4"/>
    <col min="7" max="7" width="100.125" style="4" bestFit="1" customWidth="1"/>
    <col min="8" max="16384" width="9" style="4"/>
  </cols>
  <sheetData>
    <row r="2" spans="1:7" s="2" customFormat="1" ht="47.25" x14ac:dyDescent="0.25">
      <c r="A2" s="40" t="s">
        <v>0</v>
      </c>
      <c r="B2" s="40" t="s">
        <v>4</v>
      </c>
      <c r="C2" s="40" t="s">
        <v>754</v>
      </c>
      <c r="D2" s="5"/>
    </row>
    <row r="3" spans="1:7" x14ac:dyDescent="0.25">
      <c r="A3" s="6">
        <v>1</v>
      </c>
      <c r="B3" s="16" t="s">
        <v>10</v>
      </c>
      <c r="C3" s="15">
        <v>0.01</v>
      </c>
      <c r="D3" s="5"/>
    </row>
    <row r="4" spans="1:7" x14ac:dyDescent="0.25">
      <c r="A4" s="6">
        <v>2</v>
      </c>
      <c r="B4" s="16" t="s">
        <v>11</v>
      </c>
      <c r="C4" s="15">
        <v>1.0988518383266199E-2</v>
      </c>
      <c r="D4" s="5"/>
    </row>
    <row r="5" spans="1:7" x14ac:dyDescent="0.25">
      <c r="A5" s="6">
        <v>3</v>
      </c>
      <c r="B5" s="16" t="s">
        <v>12</v>
      </c>
      <c r="C5" s="15">
        <v>0.01</v>
      </c>
      <c r="D5" s="5"/>
    </row>
    <row r="6" spans="1:7" x14ac:dyDescent="0.25">
      <c r="A6" s="6">
        <v>4</v>
      </c>
      <c r="B6" s="16" t="s">
        <v>13</v>
      </c>
      <c r="C6" s="15">
        <v>0.01</v>
      </c>
      <c r="D6" s="5"/>
    </row>
    <row r="7" spans="1:7" x14ac:dyDescent="0.25">
      <c r="A7" s="6">
        <v>5</v>
      </c>
      <c r="B7" s="16" t="s">
        <v>14</v>
      </c>
      <c r="C7" s="15">
        <v>9.5270418970354681E-2</v>
      </c>
      <c r="D7" s="5"/>
    </row>
    <row r="8" spans="1:7" ht="21" x14ac:dyDescent="0.35">
      <c r="A8" s="6">
        <v>6</v>
      </c>
      <c r="B8" s="16" t="s">
        <v>5</v>
      </c>
      <c r="C8" s="15">
        <v>9.1106937994847384E-2</v>
      </c>
      <c r="D8" s="5"/>
      <c r="G8" s="13" t="s">
        <v>1</v>
      </c>
    </row>
    <row r="9" spans="1:7" ht="21" x14ac:dyDescent="0.35">
      <c r="A9" s="6">
        <v>7</v>
      </c>
      <c r="B9" s="16" t="s">
        <v>15</v>
      </c>
      <c r="C9" s="15">
        <v>0.01</v>
      </c>
      <c r="D9" s="5"/>
      <c r="G9" s="11" t="s">
        <v>8</v>
      </c>
    </row>
    <row r="10" spans="1:7" ht="21" x14ac:dyDescent="0.35">
      <c r="A10" s="6">
        <v>8</v>
      </c>
      <c r="B10" s="16" t="s">
        <v>16</v>
      </c>
      <c r="C10" s="15">
        <v>4.316558258157932E-2</v>
      </c>
      <c r="D10" s="5"/>
      <c r="G10" s="11" t="s">
        <v>766</v>
      </c>
    </row>
    <row r="11" spans="1:7" x14ac:dyDescent="0.25">
      <c r="A11" s="6">
        <v>9</v>
      </c>
      <c r="B11" s="16" t="s">
        <v>17</v>
      </c>
      <c r="C11" s="15">
        <v>1.845270937202988E-2</v>
      </c>
      <c r="D11" s="5"/>
    </row>
    <row r="12" spans="1:7" ht="21.75" thickBot="1" x14ac:dyDescent="0.4">
      <c r="A12" s="6">
        <v>10</v>
      </c>
      <c r="B12" s="16" t="s">
        <v>18</v>
      </c>
      <c r="C12" s="15">
        <v>0.11701260998192059</v>
      </c>
      <c r="D12" s="5"/>
      <c r="G12" s="56" t="s">
        <v>755</v>
      </c>
    </row>
    <row r="13" spans="1:7" ht="21.75" thickBot="1" x14ac:dyDescent="0.4">
      <c r="A13" s="6">
        <v>11</v>
      </c>
      <c r="B13" s="16" t="s">
        <v>19</v>
      </c>
      <c r="C13" s="15">
        <v>0.01</v>
      </c>
      <c r="D13" s="9" t="s">
        <v>6</v>
      </c>
      <c r="E13" s="9"/>
      <c r="G13" s="57"/>
    </row>
    <row r="14" spans="1:7" x14ac:dyDescent="0.25">
      <c r="A14" s="6">
        <v>12</v>
      </c>
      <c r="B14" s="16" t="s">
        <v>20</v>
      </c>
      <c r="C14" s="15">
        <v>0.01</v>
      </c>
      <c r="D14" s="5"/>
      <c r="G14" s="55"/>
    </row>
    <row r="15" spans="1:7" x14ac:dyDescent="0.25">
      <c r="A15" s="6">
        <v>13</v>
      </c>
      <c r="B15" s="16" t="s">
        <v>21</v>
      </c>
      <c r="C15" s="15">
        <v>1.7526800400628373E-2</v>
      </c>
      <c r="D15" s="5"/>
    </row>
    <row r="16" spans="1:7" x14ac:dyDescent="0.25">
      <c r="A16" s="6">
        <v>14</v>
      </c>
      <c r="B16" s="16" t="s">
        <v>22</v>
      </c>
      <c r="C16" s="15">
        <v>0.1359255099322739</v>
      </c>
      <c r="D16" s="5"/>
    </row>
    <row r="17" spans="1:4" x14ac:dyDescent="0.25">
      <c r="A17" s="6">
        <v>15</v>
      </c>
      <c r="B17" s="16" t="s">
        <v>23</v>
      </c>
      <c r="C17" s="15">
        <v>0.01</v>
      </c>
      <c r="D17" s="5"/>
    </row>
    <row r="18" spans="1:4" x14ac:dyDescent="0.25">
      <c r="A18" s="6">
        <v>16</v>
      </c>
      <c r="B18" s="16" t="s">
        <v>24</v>
      </c>
      <c r="C18" s="15">
        <v>1.0156927751115669E-2</v>
      </c>
      <c r="D18" s="5"/>
    </row>
    <row r="19" spans="1:4" x14ac:dyDescent="0.25">
      <c r="A19" s="6">
        <v>17</v>
      </c>
      <c r="B19" s="16" t="s">
        <v>25</v>
      </c>
      <c r="C19" s="15">
        <v>5.8244770255381585E-2</v>
      </c>
      <c r="D19" s="5"/>
    </row>
    <row r="20" spans="1:4" x14ac:dyDescent="0.25">
      <c r="A20" s="6">
        <v>18</v>
      </c>
      <c r="B20" s="16" t="s">
        <v>26</v>
      </c>
      <c r="C20" s="15">
        <v>3.0715129939923019E-2</v>
      </c>
      <c r="D20" s="5"/>
    </row>
    <row r="21" spans="1:4" x14ac:dyDescent="0.25">
      <c r="A21" s="6">
        <v>19</v>
      </c>
      <c r="B21" s="16" t="s">
        <v>27</v>
      </c>
      <c r="C21" s="15">
        <v>0.01</v>
      </c>
      <c r="D21" s="5"/>
    </row>
    <row r="22" spans="1:4" x14ac:dyDescent="0.25">
      <c r="A22" s="6">
        <v>20</v>
      </c>
      <c r="B22" s="16" t="s">
        <v>28</v>
      </c>
      <c r="C22" s="15">
        <v>0.01</v>
      </c>
      <c r="D22" s="5"/>
    </row>
    <row r="23" spans="1:4" x14ac:dyDescent="0.25">
      <c r="A23" s="6">
        <v>21</v>
      </c>
      <c r="B23" s="16" t="s">
        <v>29</v>
      </c>
      <c r="C23" s="15">
        <v>1.98272350596123E-2</v>
      </c>
      <c r="D23" s="5"/>
    </row>
    <row r="24" spans="1:4" x14ac:dyDescent="0.25">
      <c r="A24" s="6">
        <v>22</v>
      </c>
      <c r="B24" s="16" t="s">
        <v>30</v>
      </c>
      <c r="C24" s="15">
        <v>7.2224009165116856E-2</v>
      </c>
      <c r="D24" s="5"/>
    </row>
    <row r="25" spans="1:4" x14ac:dyDescent="0.25">
      <c r="A25" s="6">
        <v>23</v>
      </c>
      <c r="B25" s="16" t="s">
        <v>31</v>
      </c>
      <c r="C25" s="15">
        <v>0.01</v>
      </c>
      <c r="D25" s="5"/>
    </row>
    <row r="26" spans="1:4" x14ac:dyDescent="0.25">
      <c r="A26" s="6">
        <v>24</v>
      </c>
      <c r="B26" s="16" t="s">
        <v>32</v>
      </c>
      <c r="C26" s="15">
        <v>1.4246474204279703E-2</v>
      </c>
      <c r="D26" s="5"/>
    </row>
    <row r="27" spans="1:4" x14ac:dyDescent="0.25">
      <c r="A27" s="6">
        <v>25</v>
      </c>
      <c r="B27" s="16" t="s">
        <v>33</v>
      </c>
      <c r="C27" s="15">
        <v>0.1139</v>
      </c>
      <c r="D27" s="5"/>
    </row>
    <row r="28" spans="1:4" x14ac:dyDescent="0.25">
      <c r="A28" s="6">
        <v>26</v>
      </c>
      <c r="B28" s="16" t="s">
        <v>34</v>
      </c>
      <c r="C28" s="15">
        <v>1.4989792544567143E-2</v>
      </c>
      <c r="D28" s="5"/>
    </row>
    <row r="29" spans="1:4" x14ac:dyDescent="0.25">
      <c r="A29" s="6">
        <v>27</v>
      </c>
      <c r="B29" s="16" t="s">
        <v>35</v>
      </c>
      <c r="C29" s="15">
        <v>2.625642910767596E-2</v>
      </c>
      <c r="D29" s="5"/>
    </row>
    <row r="30" spans="1:4" x14ac:dyDescent="0.25">
      <c r="A30" s="6">
        <v>28</v>
      </c>
      <c r="B30" s="16" t="s">
        <v>36</v>
      </c>
      <c r="C30" s="15">
        <v>0.01</v>
      </c>
    </row>
  </sheetData>
  <sheetProtection algorithmName="SHA-512" hashValue="PGMZ0JgKbIfn06D5VXD0Hw1+dQnwtZRDCa1weaXmxr/BNJzPPEYh5QWajf2l1BXw3nazKKwbndKGSfObdawAnw==" saltValue="jm/lacuHutCnt/sSZE0hJg==" spinCount="100000" sheet="1" objects="1" scenarios="1"/>
  <protectedRanges>
    <protectedRange sqref="G13" name="טווח1"/>
  </protectedRanges>
  <dataValidations disablePrompts="1" count="2">
    <dataValidation type="whole" operator="greaterThan" allowBlank="1" showInputMessage="1" showErrorMessage="1" sqref="G14" xr:uid="{00000000-0002-0000-0100-000000000000}">
      <formula1>0</formula1>
    </dataValidation>
    <dataValidation showErrorMessage="1" errorTitle="ערך חייב להיות חיובי באחזוים" sqref="G13" xr:uid="{00000000-0002-0000-0100-000001000000}"/>
  </dataValidations>
  <pageMargins left="0.7" right="0.7" top="0.75" bottom="0.75" header="0.3" footer="0.3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ACCC2-EBDE-4B3E-87E8-499942EA4AB0}">
  <dimension ref="A1:H17"/>
  <sheetViews>
    <sheetView showGridLines="0" rightToLeft="1" workbookViewId="0">
      <selection activeCell="F28" sqref="F28"/>
    </sheetView>
  </sheetViews>
  <sheetFormatPr defaultRowHeight="14.25" x14ac:dyDescent="0.2"/>
  <cols>
    <col min="1" max="1" width="2.25" bestFit="1" customWidth="1"/>
    <col min="2" max="2" width="18.375" bestFit="1" customWidth="1"/>
    <col min="3" max="3" width="19.375" customWidth="1"/>
    <col min="4" max="4" width="12" customWidth="1"/>
    <col min="5" max="5" width="25.75" customWidth="1"/>
    <col min="7" max="7" width="45.625" bestFit="1" customWidth="1"/>
    <col min="8" max="8" width="2.5" bestFit="1" customWidth="1"/>
  </cols>
  <sheetData>
    <row r="1" spans="1:8" ht="26.25" x14ac:dyDescent="0.25">
      <c r="A1" s="62" t="s">
        <v>9</v>
      </c>
      <c r="B1" s="63"/>
      <c r="C1" s="64"/>
      <c r="D1" s="5"/>
      <c r="E1" s="2"/>
      <c r="F1" s="4"/>
      <c r="G1" s="4"/>
      <c r="H1" s="4"/>
    </row>
    <row r="2" spans="1:8" ht="15.75" x14ac:dyDescent="0.25">
      <c r="A2" s="65" t="s">
        <v>759</v>
      </c>
      <c r="B2" s="66"/>
      <c r="C2" s="67"/>
      <c r="D2" s="5"/>
      <c r="E2" s="4"/>
      <c r="F2" s="4"/>
      <c r="G2" s="4"/>
      <c r="H2" s="4"/>
    </row>
    <row r="3" spans="1:8" ht="15.75" x14ac:dyDescent="0.25">
      <c r="A3" s="68"/>
      <c r="B3" s="69"/>
      <c r="C3" s="70"/>
      <c r="D3" s="5"/>
      <c r="E3" s="4"/>
      <c r="F3" s="4"/>
      <c r="G3" s="4"/>
      <c r="H3" s="4"/>
    </row>
    <row r="4" spans="1:8" ht="15.75" x14ac:dyDescent="0.25">
      <c r="A4" s="68"/>
      <c r="B4" s="69"/>
      <c r="C4" s="70"/>
      <c r="D4" s="5"/>
      <c r="E4" s="4"/>
      <c r="F4" s="4"/>
      <c r="G4" s="4"/>
      <c r="H4" s="4"/>
    </row>
    <row r="5" spans="1:8" ht="15.75" x14ac:dyDescent="0.25">
      <c r="A5" s="68"/>
      <c r="B5" s="69"/>
      <c r="C5" s="70"/>
      <c r="D5" s="5"/>
      <c r="E5" s="4"/>
      <c r="F5" s="4"/>
      <c r="G5" s="4"/>
    </row>
    <row r="6" spans="1:8" ht="15.75" x14ac:dyDescent="0.25">
      <c r="A6" s="68"/>
      <c r="B6" s="69"/>
      <c r="C6" s="70"/>
      <c r="D6" s="5"/>
      <c r="E6" s="4"/>
      <c r="F6" s="4"/>
      <c r="G6" s="4"/>
    </row>
    <row r="7" spans="1:8" ht="21" x14ac:dyDescent="0.35">
      <c r="A7" s="68"/>
      <c r="B7" s="69"/>
      <c r="C7" s="70"/>
      <c r="D7" s="5"/>
      <c r="E7" s="4"/>
      <c r="F7" s="4"/>
      <c r="G7" s="13" t="s">
        <v>1</v>
      </c>
    </row>
    <row r="8" spans="1:8" ht="21" x14ac:dyDescent="0.35">
      <c r="A8" s="71"/>
      <c r="B8" s="72"/>
      <c r="C8" s="73"/>
      <c r="D8" s="5"/>
      <c r="E8" s="4"/>
      <c r="F8" s="4"/>
      <c r="G8" s="11" t="s">
        <v>757</v>
      </c>
    </row>
    <row r="9" spans="1:8" s="53" customFormat="1" ht="33" customHeight="1" x14ac:dyDescent="0.35">
      <c r="A9" s="74" t="s">
        <v>760</v>
      </c>
      <c r="B9" s="74"/>
      <c r="C9" s="74"/>
      <c r="D9" s="50"/>
      <c r="E9" s="51"/>
      <c r="F9" s="51"/>
      <c r="G9" s="52"/>
    </row>
    <row r="10" spans="1:8" ht="15.75" x14ac:dyDescent="0.25">
      <c r="A10" s="74"/>
      <c r="B10" s="74"/>
      <c r="C10" s="74"/>
      <c r="D10" s="5"/>
      <c r="E10" s="4"/>
      <c r="F10" s="4"/>
      <c r="G10" s="4"/>
    </row>
    <row r="11" spans="1:8" ht="21.75" thickBot="1" x14ac:dyDescent="0.4">
      <c r="A11" s="74"/>
      <c r="B11" s="74"/>
      <c r="C11" s="74"/>
      <c r="D11" s="5"/>
      <c r="E11" s="4"/>
      <c r="F11" s="4"/>
      <c r="G11" s="12" t="s">
        <v>758</v>
      </c>
    </row>
    <row r="12" spans="1:8" ht="21.75" thickBot="1" x14ac:dyDescent="0.4">
      <c r="A12" s="74"/>
      <c r="B12" s="74"/>
      <c r="C12" s="74"/>
      <c r="E12" s="9" t="s">
        <v>6</v>
      </c>
      <c r="F12" s="4"/>
      <c r="G12" s="14"/>
      <c r="H12" s="1" t="s">
        <v>7</v>
      </c>
    </row>
    <row r="13" spans="1:8" ht="15.75" x14ac:dyDescent="0.25">
      <c r="A13" s="74"/>
      <c r="B13" s="74"/>
      <c r="C13" s="74"/>
      <c r="D13" s="5"/>
      <c r="E13" s="4"/>
      <c r="F13" s="4"/>
      <c r="G13" s="4"/>
    </row>
    <row r="14" spans="1:8" ht="15.75" x14ac:dyDescent="0.25">
      <c r="A14" s="3"/>
      <c r="B14" s="3"/>
      <c r="C14" s="3"/>
      <c r="D14" s="5"/>
      <c r="E14" s="4"/>
      <c r="F14" s="4"/>
      <c r="G14" s="4"/>
    </row>
    <row r="15" spans="1:8" ht="15.75" x14ac:dyDescent="0.25">
      <c r="A15" s="3"/>
      <c r="B15" s="3"/>
      <c r="C15" s="3"/>
      <c r="D15" s="5"/>
      <c r="E15" s="4"/>
      <c r="F15" s="4"/>
      <c r="G15" s="4"/>
    </row>
    <row r="16" spans="1:8" ht="15.75" x14ac:dyDescent="0.25">
      <c r="A16" s="3"/>
      <c r="B16" s="3"/>
      <c r="C16" s="3"/>
      <c r="D16" s="5"/>
      <c r="E16" s="4"/>
      <c r="F16" s="4"/>
      <c r="G16" s="4"/>
    </row>
    <row r="17" spans="1:7" ht="15.75" x14ac:dyDescent="0.25">
      <c r="A17" s="3"/>
      <c r="B17" s="4"/>
      <c r="C17" s="4"/>
      <c r="D17" s="5"/>
      <c r="E17" s="4"/>
      <c r="F17" s="4"/>
      <c r="G17" s="4"/>
    </row>
  </sheetData>
  <sheetProtection algorithmName="SHA-512" hashValue="SozIJ3mgRmH4Tlcss+YMxdXrgyDDmfY9yKozsuWh8wmLCxwEm/MrUAYut5uPHRacxhqElZjX/mcmDHWZWI4cBA==" saltValue="v9sJApGMu9ULR5Uc35oOcQ==" spinCount="100000" sheet="1" objects="1" scenarios="1"/>
  <protectedRanges>
    <protectedRange sqref="G12" name="טווח1"/>
  </protectedRanges>
  <mergeCells count="3">
    <mergeCell ref="A1:C1"/>
    <mergeCell ref="A2:C8"/>
    <mergeCell ref="A9:C13"/>
  </mergeCells>
  <dataValidations count="1">
    <dataValidation type="whole" operator="greaterThan" allowBlank="1" showInputMessage="1" showErrorMessage="1" errorTitle="יש להזין סכום מעל 7,500,000 ש&quot;ח" promptTitle="יש להזין ערך גבוה מ- 7500000 ש&quot;ח" sqref="G3 G12" xr:uid="{00000000-0002-0000-0200-000000000000}">
      <formula1>7500000</formula1>
    </dataValidation>
  </dataValidations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מוצרים לא מפוקחים קיימים</vt:lpstr>
      <vt:lpstr>מוצרים בסקר ולא מפוקחים חדשים</vt:lpstr>
      <vt:lpstr>דמי שימוש 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ענף מכרזים - עורך מכרז ומפרטן - אוראל נאור</dc:creator>
  <cp:keywords/>
  <dc:description/>
  <cp:lastModifiedBy>ענף מכרזים וקניות - עורך מכרז ומפרטן - אוראל נאור</cp:lastModifiedBy>
  <dcterms:created xsi:type="dcterms:W3CDTF">2025-12-04T12:39:57Z</dcterms:created>
  <dcterms:modified xsi:type="dcterms:W3CDTF">2025-12-08T12:05:01Z</dcterms:modified>
  <cp:category/>
</cp:coreProperties>
</file>